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Samsung USB/Volejbal/Organizace soutěží/Soutěže mládeže/Jihomoravský minivolejbal/2023-24/23-24_1B/"/>
    </mc:Choice>
  </mc:AlternateContent>
  <xr:revisionPtr revIDLastSave="0" documentId="13_ncr:1_{1015DA0B-DF82-A44E-B05D-1472D6049B16}" xr6:coauthVersionLast="47" xr6:coauthVersionMax="47" xr10:uidLastSave="{00000000-0000-0000-0000-000000000000}"/>
  <bookViews>
    <workbookView xWindow="29780" yWindow="920" windowWidth="15820" windowHeight="17920" tabRatio="500" xr2:uid="{00000000-000D-0000-FFFF-FFFF00000000}"/>
  </bookViews>
  <sheets>
    <sheet name="Červený mini" sheetId="3" r:id="rId1"/>
    <sheet name="Oranžový mini" sheetId="4" r:id="rId2"/>
    <sheet name="Žlutý mini" sheetId="5" r:id="rId3"/>
    <sheet name="Seznam" sheetId="8" r:id="rId4"/>
    <sheet name="Seznam hráčů" sheetId="7" state="hidden" r:id="rId5"/>
    <sheet name="Seznam klubů" sheetId="6" state="hidden" r:id="rId6"/>
  </sheets>
  <definedNames>
    <definedName name="_xlnm._FilterDatabase" localSheetId="3" hidden="1">Seznam!$A$1:$I$278</definedName>
    <definedName name="_xlnm._FilterDatabase" localSheetId="4" hidden="1">'Seznam hráčů'!$A$1:$H$302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7" i="5" l="1"/>
  <c r="E37" i="5"/>
  <c r="G37" i="5" s="1"/>
  <c r="D37" i="5"/>
  <c r="C37" i="5"/>
  <c r="F36" i="5"/>
  <c r="E36" i="5"/>
  <c r="G36" i="5" s="1"/>
  <c r="D36" i="5"/>
  <c r="C36" i="5"/>
  <c r="F35" i="5"/>
  <c r="E35" i="5"/>
  <c r="G35" i="5" s="1"/>
  <c r="D35" i="5"/>
  <c r="C35" i="5"/>
  <c r="F34" i="5"/>
  <c r="E34" i="5"/>
  <c r="G34" i="5" s="1"/>
  <c r="D34" i="5"/>
  <c r="C34" i="5"/>
  <c r="F30" i="5"/>
  <c r="E30" i="5"/>
  <c r="G30" i="5" s="1"/>
  <c r="D30" i="5"/>
  <c r="C30" i="5"/>
  <c r="F29" i="5"/>
  <c r="E29" i="5"/>
  <c r="G29" i="5" s="1"/>
  <c r="D29" i="5"/>
  <c r="C29" i="5"/>
  <c r="F28" i="5"/>
  <c r="E28" i="5"/>
  <c r="G28" i="5" s="1"/>
  <c r="D28" i="5"/>
  <c r="C28" i="5"/>
  <c r="F27" i="5"/>
  <c r="E27" i="5"/>
  <c r="G27" i="5" s="1"/>
  <c r="D27" i="5"/>
  <c r="C27" i="5"/>
  <c r="F23" i="5"/>
  <c r="E23" i="5"/>
  <c r="G23" i="5" s="1"/>
  <c r="D23" i="5"/>
  <c r="C23" i="5"/>
  <c r="F22" i="5"/>
  <c r="E22" i="5"/>
  <c r="G22" i="5" s="1"/>
  <c r="D22" i="5"/>
  <c r="C22" i="5"/>
  <c r="F21" i="5"/>
  <c r="E21" i="5"/>
  <c r="G21" i="5" s="1"/>
  <c r="D21" i="5"/>
  <c r="C21" i="5"/>
  <c r="F20" i="5"/>
  <c r="E20" i="5"/>
  <c r="G20" i="5" s="1"/>
  <c r="D20" i="5"/>
  <c r="C20" i="5"/>
  <c r="F16" i="5"/>
  <c r="E16" i="5"/>
  <c r="G16" i="5" s="1"/>
  <c r="D16" i="5"/>
  <c r="C16" i="5"/>
  <c r="F15" i="5"/>
  <c r="E15" i="5"/>
  <c r="G15" i="5" s="1"/>
  <c r="D15" i="5"/>
  <c r="C15" i="5"/>
  <c r="F14" i="5"/>
  <c r="E14" i="5"/>
  <c r="G14" i="5" s="1"/>
  <c r="D14" i="5"/>
  <c r="C14" i="5"/>
  <c r="F13" i="5"/>
  <c r="E13" i="5"/>
  <c r="G13" i="5" s="1"/>
  <c r="D13" i="5"/>
  <c r="C13" i="5"/>
  <c r="F9" i="5"/>
  <c r="E9" i="5"/>
  <c r="G9" i="5" s="1"/>
  <c r="D9" i="5"/>
  <c r="C9" i="5"/>
  <c r="F8" i="5"/>
  <c r="E8" i="5"/>
  <c r="G8" i="5" s="1"/>
  <c r="D8" i="5"/>
  <c r="C8" i="5"/>
  <c r="F7" i="5"/>
  <c r="E7" i="5"/>
  <c r="G7" i="5" s="1"/>
  <c r="D7" i="5"/>
  <c r="C7" i="5"/>
  <c r="F6" i="5"/>
  <c r="E6" i="5"/>
  <c r="G6" i="5" s="1"/>
  <c r="D6" i="5"/>
  <c r="C6" i="5"/>
  <c r="F37" i="4"/>
  <c r="E37" i="4"/>
  <c r="G37" i="4" s="1"/>
  <c r="D37" i="4"/>
  <c r="C37" i="4"/>
  <c r="F36" i="4"/>
  <c r="E36" i="4"/>
  <c r="G36" i="4" s="1"/>
  <c r="D36" i="4"/>
  <c r="C36" i="4"/>
  <c r="F35" i="4"/>
  <c r="E35" i="4"/>
  <c r="G35" i="4" s="1"/>
  <c r="D35" i="4"/>
  <c r="C35" i="4"/>
  <c r="F34" i="4"/>
  <c r="E34" i="4"/>
  <c r="G34" i="4" s="1"/>
  <c r="D34" i="4"/>
  <c r="C34" i="4"/>
  <c r="F30" i="4"/>
  <c r="E30" i="4"/>
  <c r="G30" i="4" s="1"/>
  <c r="D30" i="4"/>
  <c r="C30" i="4"/>
  <c r="F29" i="4"/>
  <c r="E29" i="4"/>
  <c r="G29" i="4" s="1"/>
  <c r="D29" i="4"/>
  <c r="C29" i="4"/>
  <c r="F28" i="4"/>
  <c r="E28" i="4"/>
  <c r="G28" i="4" s="1"/>
  <c r="D28" i="4"/>
  <c r="C28" i="4"/>
  <c r="F27" i="4"/>
  <c r="E27" i="4"/>
  <c r="G27" i="4" s="1"/>
  <c r="D27" i="4"/>
  <c r="C27" i="4"/>
  <c r="F23" i="4"/>
  <c r="E23" i="4"/>
  <c r="G23" i="4" s="1"/>
  <c r="D23" i="4"/>
  <c r="C23" i="4"/>
  <c r="F22" i="4"/>
  <c r="E22" i="4"/>
  <c r="G22" i="4" s="1"/>
  <c r="D22" i="4"/>
  <c r="C22" i="4"/>
  <c r="F21" i="4"/>
  <c r="E21" i="4"/>
  <c r="G21" i="4" s="1"/>
  <c r="D21" i="4"/>
  <c r="C21" i="4"/>
  <c r="F20" i="4"/>
  <c r="E20" i="4"/>
  <c r="D20" i="4"/>
  <c r="C20" i="4"/>
  <c r="F16" i="4"/>
  <c r="E16" i="4"/>
  <c r="G16" i="4" s="1"/>
  <c r="D16" i="4"/>
  <c r="C16" i="4"/>
  <c r="F15" i="4"/>
  <c r="E15" i="4"/>
  <c r="G15" i="4" s="1"/>
  <c r="D15" i="4"/>
  <c r="C15" i="4"/>
  <c r="F14" i="4"/>
  <c r="E14" i="4"/>
  <c r="G14" i="4" s="1"/>
  <c r="D14" i="4"/>
  <c r="C14" i="4"/>
  <c r="F13" i="4"/>
  <c r="E13" i="4"/>
  <c r="G13" i="4" s="1"/>
  <c r="D13" i="4"/>
  <c r="C13" i="4"/>
  <c r="F9" i="4"/>
  <c r="E9" i="4"/>
  <c r="G9" i="4" s="1"/>
  <c r="D9" i="4"/>
  <c r="C9" i="4"/>
  <c r="F8" i="4"/>
  <c r="E8" i="4"/>
  <c r="G8" i="4" s="1"/>
  <c r="D8" i="4"/>
  <c r="C8" i="4"/>
  <c r="F7" i="4"/>
  <c r="E7" i="4"/>
  <c r="G7" i="4" s="1"/>
  <c r="D7" i="4"/>
  <c r="C7" i="4"/>
  <c r="F6" i="4"/>
  <c r="E6" i="4"/>
  <c r="G6" i="4" s="1"/>
  <c r="D6" i="4"/>
  <c r="C6" i="4"/>
  <c r="F37" i="3"/>
  <c r="E37" i="3"/>
  <c r="G37" i="3" s="1"/>
  <c r="D37" i="3"/>
  <c r="C37" i="3"/>
  <c r="F36" i="3"/>
  <c r="E36" i="3"/>
  <c r="G36" i="3" s="1"/>
  <c r="D36" i="3"/>
  <c r="C36" i="3"/>
  <c r="F35" i="3"/>
  <c r="E35" i="3"/>
  <c r="G35" i="3" s="1"/>
  <c r="D35" i="3"/>
  <c r="C35" i="3"/>
  <c r="F34" i="3"/>
  <c r="E34" i="3"/>
  <c r="G34" i="3" s="1"/>
  <c r="D34" i="3"/>
  <c r="C34" i="3"/>
  <c r="F30" i="3"/>
  <c r="E30" i="3"/>
  <c r="G30" i="3" s="1"/>
  <c r="D30" i="3"/>
  <c r="C30" i="3"/>
  <c r="F29" i="3"/>
  <c r="E29" i="3"/>
  <c r="G29" i="3" s="1"/>
  <c r="D29" i="3"/>
  <c r="C29" i="3"/>
  <c r="F28" i="3"/>
  <c r="E28" i="3"/>
  <c r="G28" i="3" s="1"/>
  <c r="D28" i="3"/>
  <c r="C28" i="3"/>
  <c r="F27" i="3"/>
  <c r="E27" i="3"/>
  <c r="G27" i="3" s="1"/>
  <c r="D27" i="3"/>
  <c r="C27" i="3"/>
  <c r="F23" i="3"/>
  <c r="E23" i="3"/>
  <c r="G23" i="3" s="1"/>
  <c r="D23" i="3"/>
  <c r="C23" i="3"/>
  <c r="F22" i="3"/>
  <c r="E22" i="3"/>
  <c r="G22" i="3" s="1"/>
  <c r="D22" i="3"/>
  <c r="C22" i="3"/>
  <c r="F21" i="3"/>
  <c r="E21" i="3"/>
  <c r="G21" i="3" s="1"/>
  <c r="D21" i="3"/>
  <c r="C21" i="3"/>
  <c r="F20" i="3"/>
  <c r="E20" i="3"/>
  <c r="G20" i="3" s="1"/>
  <c r="D20" i="3"/>
  <c r="C20" i="3"/>
  <c r="F16" i="3"/>
  <c r="E16" i="3"/>
  <c r="G16" i="3" s="1"/>
  <c r="D16" i="3"/>
  <c r="C16" i="3"/>
  <c r="F15" i="3"/>
  <c r="E15" i="3"/>
  <c r="G15" i="3" s="1"/>
  <c r="D15" i="3"/>
  <c r="C15" i="3"/>
  <c r="F14" i="3"/>
  <c r="E14" i="3"/>
  <c r="G14" i="3" s="1"/>
  <c r="D14" i="3"/>
  <c r="C14" i="3"/>
  <c r="F13" i="3"/>
  <c r="E13" i="3"/>
  <c r="G13" i="3" s="1"/>
  <c r="D13" i="3"/>
  <c r="C13" i="3"/>
  <c r="F9" i="3"/>
  <c r="E9" i="3"/>
  <c r="G9" i="3" s="1"/>
  <c r="D9" i="3"/>
  <c r="C9" i="3"/>
  <c r="F8" i="3"/>
  <c r="E8" i="3"/>
  <c r="G8" i="3" s="1"/>
  <c r="D8" i="3"/>
  <c r="C8" i="3"/>
  <c r="F7" i="3"/>
  <c r="E7" i="3"/>
  <c r="G7" i="3" s="1"/>
  <c r="D7" i="3"/>
  <c r="C7" i="3"/>
  <c r="F6" i="3"/>
  <c r="E6" i="3"/>
  <c r="G6" i="3" s="1"/>
  <c r="D6" i="3"/>
  <c r="C6" i="3"/>
  <c r="D32" i="5"/>
  <c r="D25" i="5"/>
  <c r="D18" i="5"/>
  <c r="D11" i="5"/>
  <c r="D4" i="5"/>
  <c r="D32" i="4"/>
  <c r="D25" i="4"/>
  <c r="D18" i="4"/>
  <c r="D11" i="4"/>
  <c r="D4" i="4"/>
  <c r="D4" i="3"/>
  <c r="D11" i="3"/>
  <c r="D32" i="3"/>
  <c r="D25" i="3"/>
  <c r="D18" i="3"/>
  <c r="G25" i="5" l="1"/>
  <c r="G20" i="4"/>
  <c r="G18" i="4" s="1"/>
  <c r="G32" i="5"/>
  <c r="G18" i="5"/>
  <c r="G11" i="5"/>
  <c r="G32" i="4"/>
  <c r="G25" i="4"/>
  <c r="G11" i="4"/>
  <c r="G4" i="4"/>
  <c r="G32" i="3"/>
  <c r="G25" i="3"/>
  <c r="G18" i="3"/>
  <c r="G11" i="3"/>
  <c r="G4" i="3"/>
  <c r="G4" i="5"/>
</calcChain>
</file>

<file path=xl/sharedStrings.xml><?xml version="1.0" encoding="utf-8"?>
<sst xmlns="http://schemas.openxmlformats.org/spreadsheetml/2006/main" count="3066" uniqueCount="729">
  <si>
    <t>Název klubu:</t>
  </si>
  <si>
    <t>Příjmení</t>
  </si>
  <si>
    <t>Jméno</t>
  </si>
  <si>
    <t>Datum narození</t>
  </si>
  <si>
    <t>Název družstva:</t>
  </si>
  <si>
    <t>C1</t>
  </si>
  <si>
    <t>C2</t>
  </si>
  <si>
    <t>C3</t>
  </si>
  <si>
    <t>C4</t>
  </si>
  <si>
    <t>C5</t>
  </si>
  <si>
    <t>L1</t>
  </si>
  <si>
    <t>L2</t>
  </si>
  <si>
    <t>L3</t>
  </si>
  <si>
    <t>L4</t>
  </si>
  <si>
    <t>L5</t>
  </si>
  <si>
    <t>O1</t>
  </si>
  <si>
    <t>O2</t>
  </si>
  <si>
    <t>O3</t>
  </si>
  <si>
    <t>O4</t>
  </si>
  <si>
    <t>O5</t>
  </si>
  <si>
    <t>Klub</t>
  </si>
  <si>
    <t>Natálie</t>
  </si>
  <si>
    <t>Ema</t>
  </si>
  <si>
    <t>Zuzana</t>
  </si>
  <si>
    <t>Denisa</t>
  </si>
  <si>
    <t>Matěj</t>
  </si>
  <si>
    <t>Eva</t>
  </si>
  <si>
    <t>Anna</t>
  </si>
  <si>
    <t>Michaela</t>
  </si>
  <si>
    <t>Kateřina</t>
  </si>
  <si>
    <t>Tereza</t>
  </si>
  <si>
    <t>Barbora</t>
  </si>
  <si>
    <t>Jan</t>
  </si>
  <si>
    <t>Veronika</t>
  </si>
  <si>
    <t>Adéla</t>
  </si>
  <si>
    <t>Filip</t>
  </si>
  <si>
    <t>Kristýna</t>
  </si>
  <si>
    <t>Karolína</t>
  </si>
  <si>
    <t>Martin</t>
  </si>
  <si>
    <t>Lukáš</t>
  </si>
  <si>
    <t>Antonín</t>
  </si>
  <si>
    <t>Lucie</t>
  </si>
  <si>
    <t>Šimon</t>
  </si>
  <si>
    <t>Matyáš</t>
  </si>
  <si>
    <t>Daniel</t>
  </si>
  <si>
    <t>Tomáš</t>
  </si>
  <si>
    <t>David</t>
  </si>
  <si>
    <t>Jakub</t>
  </si>
  <si>
    <t>Ondřej</t>
  </si>
  <si>
    <t>Viktorie</t>
  </si>
  <si>
    <t>Aneta</t>
  </si>
  <si>
    <t>Nela</t>
  </si>
  <si>
    <t>Amálie</t>
  </si>
  <si>
    <t>Sabina</t>
  </si>
  <si>
    <t>Julie</t>
  </si>
  <si>
    <t>Nečasová</t>
  </si>
  <si>
    <t>Bára</t>
  </si>
  <si>
    <t>Eliška</t>
  </si>
  <si>
    <t>Laura</t>
  </si>
  <si>
    <t>Sára</t>
  </si>
  <si>
    <t>Klára</t>
  </si>
  <si>
    <t>Ježová</t>
  </si>
  <si>
    <t>Petr</t>
  </si>
  <si>
    <t>Elen</t>
  </si>
  <si>
    <t>Nikola</t>
  </si>
  <si>
    <t>Straková</t>
  </si>
  <si>
    <t>Magdalena</t>
  </si>
  <si>
    <t>Linda</t>
  </si>
  <si>
    <t>Procházková</t>
  </si>
  <si>
    <t>Maršálková</t>
  </si>
  <si>
    <t>Hana</t>
  </si>
  <si>
    <t>Daniela</t>
  </si>
  <si>
    <t>Sofie</t>
  </si>
  <si>
    <t>Kryštof</t>
  </si>
  <si>
    <t>Karel</t>
  </si>
  <si>
    <t>Alena</t>
  </si>
  <si>
    <t>František</t>
  </si>
  <si>
    <t>Lea</t>
  </si>
  <si>
    <t>Dvořáková</t>
  </si>
  <si>
    <t>Helena</t>
  </si>
  <si>
    <t>Alžběta</t>
  </si>
  <si>
    <t>Konečná</t>
  </si>
  <si>
    <t>Babáčková</t>
  </si>
  <si>
    <t>Marek</t>
  </si>
  <si>
    <t>Vít</t>
  </si>
  <si>
    <t>Agáta</t>
  </si>
  <si>
    <t>klub</t>
  </si>
  <si>
    <t>body</t>
  </si>
  <si>
    <t>ID</t>
  </si>
  <si>
    <t>Lidman</t>
  </si>
  <si>
    <t xml:space="preserve">Malá </t>
  </si>
  <si>
    <t>Viktor</t>
  </si>
  <si>
    <t>Slovan Ivančice</t>
  </si>
  <si>
    <t>Stella</t>
  </si>
  <si>
    <t>Elena</t>
  </si>
  <si>
    <t>Simona</t>
  </si>
  <si>
    <t>Jana</t>
  </si>
  <si>
    <t>Adriana</t>
  </si>
  <si>
    <t>Schwarzová</t>
  </si>
  <si>
    <t>Vendula</t>
  </si>
  <si>
    <t>Kučerová</t>
  </si>
  <si>
    <t>Izabela</t>
  </si>
  <si>
    <t>Liliana</t>
  </si>
  <si>
    <t>Sokol Letovice</t>
  </si>
  <si>
    <t>Leona</t>
  </si>
  <si>
    <t>Niklová</t>
  </si>
  <si>
    <t>Nina</t>
  </si>
  <si>
    <t>PSYCHO Rosice</t>
  </si>
  <si>
    <t>Kadaňková</t>
  </si>
  <si>
    <t>Kamila</t>
  </si>
  <si>
    <t>Tesla Brno</t>
  </si>
  <si>
    <t>Dominik</t>
  </si>
  <si>
    <t>Volejbal Brno</t>
  </si>
  <si>
    <t>Konečný</t>
  </si>
  <si>
    <t>Králová</t>
  </si>
  <si>
    <t>Adam</t>
  </si>
  <si>
    <t>Štěpán</t>
  </si>
  <si>
    <t>CELKEM</t>
  </si>
  <si>
    <t xml:space="preserve">Svobodová </t>
  </si>
  <si>
    <t>Sokol Újezd u Brna</t>
  </si>
  <si>
    <t>Mikuláš</t>
  </si>
  <si>
    <t>Agrotec Hustopeče</t>
  </si>
  <si>
    <t>Brabcová</t>
  </si>
  <si>
    <t>Emma</t>
  </si>
  <si>
    <t>Šárka</t>
  </si>
  <si>
    <t>Nikol</t>
  </si>
  <si>
    <t>Farkačová</t>
  </si>
  <si>
    <t>Silvie</t>
  </si>
  <si>
    <t>Čejka</t>
  </si>
  <si>
    <t>Vlašicová</t>
  </si>
  <si>
    <t>Žaneta</t>
  </si>
  <si>
    <t xml:space="preserve">Zouhar </t>
  </si>
  <si>
    <t>Thea</t>
  </si>
  <si>
    <t>Dita</t>
  </si>
  <si>
    <t>Patrik</t>
  </si>
  <si>
    <t>Gabriela</t>
  </si>
  <si>
    <t>Mariana</t>
  </si>
  <si>
    <t>Monika</t>
  </si>
  <si>
    <t xml:space="preserve">Anežka </t>
  </si>
  <si>
    <t>Jiří</t>
  </si>
  <si>
    <t>Stránská</t>
  </si>
  <si>
    <t>Johana</t>
  </si>
  <si>
    <t>Sokol Předklášteří</t>
  </si>
  <si>
    <t>Chlupová</t>
  </si>
  <si>
    <t>Hrabětová</t>
  </si>
  <si>
    <t>Kolář</t>
  </si>
  <si>
    <t>Špalková</t>
  </si>
  <si>
    <t>Slavíková</t>
  </si>
  <si>
    <t>Kašparová</t>
  </si>
  <si>
    <t xml:space="preserve">Jansová </t>
  </si>
  <si>
    <t>Darina</t>
  </si>
  <si>
    <t>Vymyslická</t>
  </si>
  <si>
    <t>Rozálie</t>
  </si>
  <si>
    <t>Burešová</t>
  </si>
  <si>
    <t>Tobiáš</t>
  </si>
  <si>
    <t>Václav</t>
  </si>
  <si>
    <t>Kristina</t>
  </si>
  <si>
    <t xml:space="preserve">Vojtěch </t>
  </si>
  <si>
    <t>KP Brno</t>
  </si>
  <si>
    <t>PFN Znojmo</t>
  </si>
  <si>
    <t>SK Vedrovice</t>
  </si>
  <si>
    <t>VK Brno</t>
  </si>
  <si>
    <t>Volejbal Vyškov</t>
  </si>
  <si>
    <t>VS Drásov</t>
  </si>
  <si>
    <t>ZŠ Hustopeče</t>
  </si>
  <si>
    <t>ZŠ Unkovice</t>
  </si>
  <si>
    <t>Sedlářová</t>
  </si>
  <si>
    <t>Albert</t>
  </si>
  <si>
    <t>Trávníčková</t>
  </si>
  <si>
    <t>Tea</t>
  </si>
  <si>
    <t>Brázdová</t>
  </si>
  <si>
    <t>Pospíšilová</t>
  </si>
  <si>
    <t>Anežka</t>
  </si>
  <si>
    <t>Lenka</t>
  </si>
  <si>
    <t>Terezie</t>
  </si>
  <si>
    <t xml:space="preserve">Radoničová </t>
  </si>
  <si>
    <t xml:space="preserve">Julie </t>
  </si>
  <si>
    <t xml:space="preserve">Zuzana </t>
  </si>
  <si>
    <t xml:space="preserve">Pospíšilová </t>
  </si>
  <si>
    <t xml:space="preserve">Eva </t>
  </si>
  <si>
    <t xml:space="preserve">Šimončičová </t>
  </si>
  <si>
    <t xml:space="preserve">Markéta </t>
  </si>
  <si>
    <t xml:space="preserve">Charvátová </t>
  </si>
  <si>
    <t>Mia</t>
  </si>
  <si>
    <t>Trokanová</t>
  </si>
  <si>
    <t>Lilien</t>
  </si>
  <si>
    <t>Šmerdová</t>
  </si>
  <si>
    <t>Krejčí</t>
  </si>
  <si>
    <t>Rada</t>
  </si>
  <si>
    <t>Zichalová</t>
  </si>
  <si>
    <t>Jaroslava</t>
  </si>
  <si>
    <t>Prosecký</t>
  </si>
  <si>
    <t>Kolarčík</t>
  </si>
  <si>
    <t>Staňková</t>
  </si>
  <si>
    <t>Zouharová</t>
  </si>
  <si>
    <t>Vojtěch</t>
  </si>
  <si>
    <t>Ducháček</t>
  </si>
  <si>
    <t>Sebastian</t>
  </si>
  <si>
    <t>Václavová</t>
  </si>
  <si>
    <t>Doudová</t>
  </si>
  <si>
    <t xml:space="preserve">Anna </t>
  </si>
  <si>
    <t xml:space="preserve">Natálie </t>
  </si>
  <si>
    <t xml:space="preserve">Tomáš </t>
  </si>
  <si>
    <t>Mrázek</t>
  </si>
  <si>
    <t>Valovikova</t>
  </si>
  <si>
    <t>Valentina</t>
  </si>
  <si>
    <t>Drozd</t>
  </si>
  <si>
    <t>Josef</t>
  </si>
  <si>
    <t>Papež</t>
  </si>
  <si>
    <t>Ficová</t>
  </si>
  <si>
    <t xml:space="preserve">Martin </t>
  </si>
  <si>
    <t xml:space="preserve">Voňková </t>
  </si>
  <si>
    <t>Jindřich</t>
  </si>
  <si>
    <t>Sukhrin</t>
  </si>
  <si>
    <t>Vladyslav</t>
  </si>
  <si>
    <t>Zárubová</t>
  </si>
  <si>
    <t>Jínová</t>
  </si>
  <si>
    <t>Nelly</t>
  </si>
  <si>
    <t>Soňa</t>
  </si>
  <si>
    <t>Markéta</t>
  </si>
  <si>
    <t>Mášová</t>
  </si>
  <si>
    <t>Bertoli</t>
  </si>
  <si>
    <t>Vránová</t>
  </si>
  <si>
    <t>Zvařičová</t>
  </si>
  <si>
    <t>Zora</t>
  </si>
  <si>
    <t xml:space="preserve">Bednářová </t>
  </si>
  <si>
    <t xml:space="preserve">Magdaléna </t>
  </si>
  <si>
    <t xml:space="preserve">Hermína </t>
  </si>
  <si>
    <t>Polášková</t>
  </si>
  <si>
    <t xml:space="preserve">Benadová </t>
  </si>
  <si>
    <t>Vanesa</t>
  </si>
  <si>
    <t>Lily</t>
  </si>
  <si>
    <t xml:space="preserve">Poláková </t>
  </si>
  <si>
    <t>Sandra</t>
  </si>
  <si>
    <t>Munduch</t>
  </si>
  <si>
    <t>Kořínek</t>
  </si>
  <si>
    <t>Valentýna</t>
  </si>
  <si>
    <t>Plaček</t>
  </si>
  <si>
    <t>Ferkovič</t>
  </si>
  <si>
    <t>Škrabal</t>
  </si>
  <si>
    <t xml:space="preserve">Marek </t>
  </si>
  <si>
    <t>Oliver</t>
  </si>
  <si>
    <t>Karin</t>
  </si>
  <si>
    <t xml:space="preserve">Hájková </t>
  </si>
  <si>
    <t>Štroblová</t>
  </si>
  <si>
    <t>Raus</t>
  </si>
  <si>
    <t>Ela</t>
  </si>
  <si>
    <t>Vejvalková</t>
  </si>
  <si>
    <t>Hubač</t>
  </si>
  <si>
    <t>Prudký</t>
  </si>
  <si>
    <t>Bonifác</t>
  </si>
  <si>
    <t>Ryšavý</t>
  </si>
  <si>
    <t>Kučera</t>
  </si>
  <si>
    <t>Arnošt</t>
  </si>
  <si>
    <t>Jahlová</t>
  </si>
  <si>
    <t>Viktorynová</t>
  </si>
  <si>
    <t>Klaudie</t>
  </si>
  <si>
    <t>Holasová</t>
  </si>
  <si>
    <t>Dunajová</t>
  </si>
  <si>
    <t>Sychrová</t>
  </si>
  <si>
    <t>Kořenek</t>
  </si>
  <si>
    <t>Houšková</t>
  </si>
  <si>
    <t xml:space="preserve">Robin </t>
  </si>
  <si>
    <t xml:space="preserve">Húsek </t>
  </si>
  <si>
    <t xml:space="preserve">Radim </t>
  </si>
  <si>
    <t xml:space="preserve">Horna </t>
  </si>
  <si>
    <t>Dicker</t>
  </si>
  <si>
    <t xml:space="preserve">Daniel </t>
  </si>
  <si>
    <t>Dostál</t>
  </si>
  <si>
    <t>Tillová</t>
  </si>
  <si>
    <t>Hanzelka</t>
  </si>
  <si>
    <t>Bělušová</t>
  </si>
  <si>
    <t>Křemínská</t>
  </si>
  <si>
    <t>Kubíčková</t>
  </si>
  <si>
    <t>Indra</t>
  </si>
  <si>
    <t>Hořínková</t>
  </si>
  <si>
    <t>Pavliňáková</t>
  </si>
  <si>
    <t>Karolína Anita</t>
  </si>
  <si>
    <t>Nešporová</t>
  </si>
  <si>
    <t>Elizabeth</t>
  </si>
  <si>
    <t>Vyhňáková</t>
  </si>
  <si>
    <t>Měřínský</t>
  </si>
  <si>
    <t>Libor</t>
  </si>
  <si>
    <t>Černý</t>
  </si>
  <si>
    <t>Balga</t>
  </si>
  <si>
    <t>Stela</t>
  </si>
  <si>
    <t>Štiková</t>
  </si>
  <si>
    <t>Burianová</t>
  </si>
  <si>
    <t>Ondrůjová</t>
  </si>
  <si>
    <t>Beranová</t>
  </si>
  <si>
    <t>Beata</t>
  </si>
  <si>
    <t>Iva</t>
  </si>
  <si>
    <t>Němcová</t>
  </si>
  <si>
    <t>Zimanyi</t>
  </si>
  <si>
    <t>Zoja</t>
  </si>
  <si>
    <t>Sobotková</t>
  </si>
  <si>
    <t>Hlavičková</t>
  </si>
  <si>
    <t>Vimrová</t>
  </si>
  <si>
    <t>Marie</t>
  </si>
  <si>
    <t xml:space="preserve">Hajnová </t>
  </si>
  <si>
    <t xml:space="preserve">Bruzlová </t>
  </si>
  <si>
    <t xml:space="preserve">Františka </t>
  </si>
  <si>
    <t xml:space="preserve">Lidmilová </t>
  </si>
  <si>
    <t xml:space="preserve">Miškufová </t>
  </si>
  <si>
    <t xml:space="preserve">Hanka </t>
  </si>
  <si>
    <t xml:space="preserve">Severinová </t>
  </si>
  <si>
    <t xml:space="preserve">Mistrová </t>
  </si>
  <si>
    <t xml:space="preserve">Vykydalová </t>
  </si>
  <si>
    <t xml:space="preserve">Štěpánka </t>
  </si>
  <si>
    <t xml:space="preserve">Eliška </t>
  </si>
  <si>
    <t xml:space="preserve">Urbancová </t>
  </si>
  <si>
    <t>Kopuncová</t>
  </si>
  <si>
    <t>Melisa</t>
  </si>
  <si>
    <t>Smolíková</t>
  </si>
  <si>
    <t>Hamerníková</t>
  </si>
  <si>
    <t>Garšicová</t>
  </si>
  <si>
    <t>Evelina</t>
  </si>
  <si>
    <t>Schweitzerová</t>
  </si>
  <si>
    <t>Čavarová</t>
  </si>
  <si>
    <t>Salma</t>
  </si>
  <si>
    <t>Proksová</t>
  </si>
  <si>
    <t>Violeta</t>
  </si>
  <si>
    <t>Malinkovičová</t>
  </si>
  <si>
    <t>Emily</t>
  </si>
  <si>
    <t>Šuba</t>
  </si>
  <si>
    <t>Eliana</t>
  </si>
  <si>
    <t>Wieczoreková</t>
  </si>
  <si>
    <t>Protivná</t>
  </si>
  <si>
    <t>Kuchařová</t>
  </si>
  <si>
    <t>Ministrová</t>
  </si>
  <si>
    <t>Urbánek</t>
  </si>
  <si>
    <t>Trtoňová</t>
  </si>
  <si>
    <t>Filová</t>
  </si>
  <si>
    <t>Říha</t>
  </si>
  <si>
    <t>Janderková</t>
  </si>
  <si>
    <t>Snášelová</t>
  </si>
  <si>
    <t>Procházka</t>
  </si>
  <si>
    <t>Nečas</t>
  </si>
  <si>
    <t>Rostislav</t>
  </si>
  <si>
    <t>Nováček</t>
  </si>
  <si>
    <t>Řezník</t>
  </si>
  <si>
    <t>Poláková</t>
  </si>
  <si>
    <t>Gernešová</t>
  </si>
  <si>
    <t>Janíčková</t>
  </si>
  <si>
    <t>Floriánová</t>
  </si>
  <si>
    <t>Přerovská</t>
  </si>
  <si>
    <t>Outlá</t>
  </si>
  <si>
    <t xml:space="preserve">Maláč </t>
  </si>
  <si>
    <t xml:space="preserve">Špok </t>
  </si>
  <si>
    <t xml:space="preserve">Oliver </t>
  </si>
  <si>
    <t xml:space="preserve">Matěj </t>
  </si>
  <si>
    <t xml:space="preserve">Brettschneider </t>
  </si>
  <si>
    <t xml:space="preserve">Hřebíček </t>
  </si>
  <si>
    <t xml:space="preserve">Beránek </t>
  </si>
  <si>
    <t xml:space="preserve">Kotalová </t>
  </si>
  <si>
    <t>Michalec</t>
  </si>
  <si>
    <t>Vilém</t>
  </si>
  <si>
    <t>Prudilová</t>
  </si>
  <si>
    <t>Alexandra</t>
  </si>
  <si>
    <t>Macek</t>
  </si>
  <si>
    <t>Horký</t>
  </si>
  <si>
    <t>Damian</t>
  </si>
  <si>
    <t>Jůlie</t>
  </si>
  <si>
    <t>Fenclová</t>
  </si>
  <si>
    <t>Kalábová</t>
  </si>
  <si>
    <t>Huňadyová</t>
  </si>
  <si>
    <t>Gibalová</t>
  </si>
  <si>
    <t>Reicheltová</t>
  </si>
  <si>
    <t>Brtníčková</t>
  </si>
  <si>
    <t xml:space="preserve">Sára </t>
  </si>
  <si>
    <t>Roubalová</t>
  </si>
  <si>
    <t xml:space="preserve">Ema </t>
  </si>
  <si>
    <t xml:space="preserve">Tereza </t>
  </si>
  <si>
    <t>Vaněčková</t>
  </si>
  <si>
    <t xml:space="preserve">Denisa </t>
  </si>
  <si>
    <t xml:space="preserve">Barbora </t>
  </si>
  <si>
    <t>Skoupá</t>
  </si>
  <si>
    <t xml:space="preserve">Iva </t>
  </si>
  <si>
    <t>Pallas</t>
  </si>
  <si>
    <t>Šmardová</t>
  </si>
  <si>
    <t>Odehnal</t>
  </si>
  <si>
    <t>Bilyová</t>
  </si>
  <si>
    <t>Kirš</t>
  </si>
  <si>
    <t>Saitl</t>
  </si>
  <si>
    <t>Vašutová</t>
  </si>
  <si>
    <t>Čumová</t>
  </si>
  <si>
    <t>Tvarůžková</t>
  </si>
  <si>
    <t>Flodr</t>
  </si>
  <si>
    <t>Robin</t>
  </si>
  <si>
    <t>Nováková</t>
  </si>
  <si>
    <t>Krčmář</t>
  </si>
  <si>
    <t>Uhlířová</t>
  </si>
  <si>
    <t xml:space="preserve">Rožková </t>
  </si>
  <si>
    <t xml:space="preserve">Urban </t>
  </si>
  <si>
    <t xml:space="preserve">Löbel </t>
  </si>
  <si>
    <t xml:space="preserve">Adamec </t>
  </si>
  <si>
    <t>Zatloukalová</t>
  </si>
  <si>
    <t>Tina</t>
  </si>
  <si>
    <t>Kopřiva</t>
  </si>
  <si>
    <t>Tadeáš</t>
  </si>
  <si>
    <t>Kopřivová</t>
  </si>
  <si>
    <t>Menšík</t>
  </si>
  <si>
    <t>Rudolf</t>
  </si>
  <si>
    <t>Samuel</t>
  </si>
  <si>
    <t>JIHOMORAVSKÝ MINIVOLEJBAL 2023/24 - 1B</t>
  </si>
  <si>
    <t>Rozhonová</t>
  </si>
  <si>
    <t>Šplíchalová</t>
  </si>
  <si>
    <t>Orlíčková</t>
  </si>
  <si>
    <t xml:space="preserve">Majer </t>
  </si>
  <si>
    <t xml:space="preserve">Max </t>
  </si>
  <si>
    <t>Hlásenská</t>
  </si>
  <si>
    <t>Karlolína</t>
  </si>
  <si>
    <t>Kopištová</t>
  </si>
  <si>
    <t>Sekaninová</t>
  </si>
  <si>
    <t xml:space="preserve">Nečas </t>
  </si>
  <si>
    <t xml:space="preserve">Běťáková </t>
  </si>
  <si>
    <t>Šálková</t>
  </si>
  <si>
    <t>Biliová</t>
  </si>
  <si>
    <t>Sáňka</t>
  </si>
  <si>
    <t>Klementová</t>
  </si>
  <si>
    <t xml:space="preserve">Vostálová </t>
  </si>
  <si>
    <t>Hlaváč</t>
  </si>
  <si>
    <t>Bekker</t>
  </si>
  <si>
    <t xml:space="preserve">Veronika </t>
  </si>
  <si>
    <t>Pařízková</t>
  </si>
  <si>
    <t>Driml</t>
  </si>
  <si>
    <t>Nováčková</t>
  </si>
  <si>
    <t xml:space="preserve">Shromáždilová </t>
  </si>
  <si>
    <t>Kiliánová</t>
  </si>
  <si>
    <t>Rujzl</t>
  </si>
  <si>
    <t>Hubinská</t>
  </si>
  <si>
    <t xml:space="preserve">Nicolas </t>
  </si>
  <si>
    <t>Nevrkla</t>
  </si>
  <si>
    <t xml:space="preserve">Vašat </t>
  </si>
  <si>
    <t xml:space="preserve">Brzobohatá </t>
  </si>
  <si>
    <t xml:space="preserve">Křetínská </t>
  </si>
  <si>
    <t>Pěnková</t>
  </si>
  <si>
    <t>Pícková</t>
  </si>
  <si>
    <t>Švarcová</t>
  </si>
  <si>
    <t>Muťanský</t>
  </si>
  <si>
    <t>Šindlerová</t>
  </si>
  <si>
    <t xml:space="preserve">Mareček </t>
  </si>
  <si>
    <t>Peňásová</t>
  </si>
  <si>
    <t>Hrdličková</t>
  </si>
  <si>
    <t>Grünhut</t>
  </si>
  <si>
    <t>Chaloupecká</t>
  </si>
  <si>
    <t xml:space="preserve">Duhonská </t>
  </si>
  <si>
    <t>Lenzová</t>
  </si>
  <si>
    <t>Marianna</t>
  </si>
  <si>
    <t>Tumpachová</t>
  </si>
  <si>
    <t>Bigas</t>
  </si>
  <si>
    <t xml:space="preserve">Kunický </t>
  </si>
  <si>
    <t xml:space="preserve">Oldřich </t>
  </si>
  <si>
    <t>Hála</t>
  </si>
  <si>
    <t>Vaňousová</t>
  </si>
  <si>
    <t>Kmotorka</t>
  </si>
  <si>
    <t>Adrian</t>
  </si>
  <si>
    <t xml:space="preserve">Košťálová </t>
  </si>
  <si>
    <t xml:space="preserve">Zvěřina </t>
  </si>
  <si>
    <t>Vašek</t>
  </si>
  <si>
    <t>Prudíková</t>
  </si>
  <si>
    <t>Odvárková</t>
  </si>
  <si>
    <t xml:space="preserve">Otrusinová </t>
  </si>
  <si>
    <t xml:space="preserve">Klára </t>
  </si>
  <si>
    <t>Vocilka</t>
  </si>
  <si>
    <t>Bartíková</t>
  </si>
  <si>
    <t>Tara Leia</t>
  </si>
  <si>
    <t>Mazlová</t>
  </si>
  <si>
    <t>Macanová</t>
  </si>
  <si>
    <t>Bažant</t>
  </si>
  <si>
    <t>Damián</t>
  </si>
  <si>
    <t>Janhubová</t>
  </si>
  <si>
    <t>Jolana</t>
  </si>
  <si>
    <t>Rusková</t>
  </si>
  <si>
    <t>Winklerová</t>
  </si>
  <si>
    <t>Ručková</t>
  </si>
  <si>
    <t>Čechalová</t>
  </si>
  <si>
    <t>Bezucká</t>
  </si>
  <si>
    <t>Chalupníková</t>
  </si>
  <si>
    <t>Hoštická</t>
  </si>
  <si>
    <t>Hrnčiříková</t>
  </si>
  <si>
    <t>Simon</t>
  </si>
  <si>
    <t>Třísková</t>
  </si>
  <si>
    <t>Michelle</t>
  </si>
  <si>
    <t>Kotolanová</t>
  </si>
  <si>
    <t xml:space="preserve">Halfarová </t>
  </si>
  <si>
    <t>Nicol</t>
  </si>
  <si>
    <t>Křivánková</t>
  </si>
  <si>
    <t xml:space="preserve">Fišerová </t>
  </si>
  <si>
    <t xml:space="preserve">Marie </t>
  </si>
  <si>
    <t>Javorník</t>
  </si>
  <si>
    <t>Michal</t>
  </si>
  <si>
    <t>Lotocká</t>
  </si>
  <si>
    <t>Pěčková</t>
  </si>
  <si>
    <t>Vaverková</t>
  </si>
  <si>
    <t>Fikar</t>
  </si>
  <si>
    <t>Nasadilová</t>
  </si>
  <si>
    <t>Pavlíková</t>
  </si>
  <si>
    <t>Čipovski</t>
  </si>
  <si>
    <t>Bačová</t>
  </si>
  <si>
    <t>Kopečný</t>
  </si>
  <si>
    <t xml:space="preserve">Poláčková </t>
  </si>
  <si>
    <t>Antošová</t>
  </si>
  <si>
    <t xml:space="preserve">Patrik </t>
  </si>
  <si>
    <t xml:space="preserve">Holeček </t>
  </si>
  <si>
    <t xml:space="preserve">Štěrbová </t>
  </si>
  <si>
    <t>Lefler</t>
  </si>
  <si>
    <t xml:space="preserve">Gabriela </t>
  </si>
  <si>
    <t xml:space="preserve">Marková </t>
  </si>
  <si>
    <t>Křejčiříková</t>
  </si>
  <si>
    <t>Ullmannová</t>
  </si>
  <si>
    <t>Loubová</t>
  </si>
  <si>
    <t>Kalibánová</t>
  </si>
  <si>
    <t>Brožková</t>
  </si>
  <si>
    <t>Janková</t>
  </si>
  <si>
    <t>Mičková</t>
  </si>
  <si>
    <t>Musil</t>
  </si>
  <si>
    <t>Prudil</t>
  </si>
  <si>
    <t>Žváková</t>
  </si>
  <si>
    <t>Gajdošová</t>
  </si>
  <si>
    <t>Zuieva</t>
  </si>
  <si>
    <t xml:space="preserve">Milana </t>
  </si>
  <si>
    <t>Mužíková</t>
  </si>
  <si>
    <t>Šefčík</t>
  </si>
  <si>
    <t>Šefčíková</t>
  </si>
  <si>
    <t xml:space="preserve">Obhlídalová </t>
  </si>
  <si>
    <t>Skoumalová</t>
  </si>
  <si>
    <t>Čonka</t>
  </si>
  <si>
    <t xml:space="preserve">Plaček </t>
  </si>
  <si>
    <t>Teodor</t>
  </si>
  <si>
    <t>Engl</t>
  </si>
  <si>
    <t>Vlačic</t>
  </si>
  <si>
    <t>Skřivánková</t>
  </si>
  <si>
    <t>Vojta</t>
  </si>
  <si>
    <t>Husáková</t>
  </si>
  <si>
    <t>Somer</t>
  </si>
  <si>
    <t>Domiková</t>
  </si>
  <si>
    <t xml:space="preserve">Amálie </t>
  </si>
  <si>
    <t>Hřiba</t>
  </si>
  <si>
    <t xml:space="preserve">Lucie </t>
  </si>
  <si>
    <t>Ehrenberger</t>
  </si>
  <si>
    <t>Hunková</t>
  </si>
  <si>
    <t xml:space="preserve">Plotzová </t>
  </si>
  <si>
    <t>Anderle</t>
  </si>
  <si>
    <t xml:space="preserve">Doležalová  </t>
  </si>
  <si>
    <t>Řezníček</t>
  </si>
  <si>
    <t>Přikrylová</t>
  </si>
  <si>
    <t xml:space="preserve">Haklová </t>
  </si>
  <si>
    <t xml:space="preserve">Adéla </t>
  </si>
  <si>
    <t>Borková</t>
  </si>
  <si>
    <t>Majtánová</t>
  </si>
  <si>
    <t>Klučková</t>
  </si>
  <si>
    <t xml:space="preserve">Mořkovský </t>
  </si>
  <si>
    <t>Jílková</t>
  </si>
  <si>
    <t>Mikulášková</t>
  </si>
  <si>
    <t>Řehoř</t>
  </si>
  <si>
    <t>Jurčíková</t>
  </si>
  <si>
    <t xml:space="preserve">Balkovičová </t>
  </si>
  <si>
    <t xml:space="preserve">Nikol </t>
  </si>
  <si>
    <t>Dvir</t>
  </si>
  <si>
    <t xml:space="preserve">Maya </t>
  </si>
  <si>
    <t>Skalníková</t>
  </si>
  <si>
    <t>Abigail</t>
  </si>
  <si>
    <t xml:space="preserve">Čejková </t>
  </si>
  <si>
    <t>Sokolová</t>
  </si>
  <si>
    <t>Markovičová</t>
  </si>
  <si>
    <t xml:space="preserve">Kozák </t>
  </si>
  <si>
    <t>Edvard</t>
  </si>
  <si>
    <t>Kašpárková</t>
  </si>
  <si>
    <t>Nečesaná</t>
  </si>
  <si>
    <t>Samsonová</t>
  </si>
  <si>
    <t>Ester</t>
  </si>
  <si>
    <t xml:space="preserve">Majerová </t>
  </si>
  <si>
    <t>Berežná</t>
  </si>
  <si>
    <t xml:space="preserve">Shromáždil </t>
  </si>
  <si>
    <t xml:space="preserve">Jáchym </t>
  </si>
  <si>
    <t>Stexová</t>
  </si>
  <si>
    <t>Urban</t>
  </si>
  <si>
    <t>Kočnar</t>
  </si>
  <si>
    <t>Pazourková</t>
  </si>
  <si>
    <t xml:space="preserve">Koudela </t>
  </si>
  <si>
    <t xml:space="preserve">Hauková </t>
  </si>
  <si>
    <t xml:space="preserve">Vaigert </t>
  </si>
  <si>
    <t>Tobias</t>
  </si>
  <si>
    <t xml:space="preserve">Martínek </t>
  </si>
  <si>
    <t>Žejdlová</t>
  </si>
  <si>
    <t xml:space="preserve">Zunková </t>
  </si>
  <si>
    <t>Novotný</t>
  </si>
  <si>
    <t>Režňáková</t>
  </si>
  <si>
    <t>Bérešová</t>
  </si>
  <si>
    <t>Slámová</t>
  </si>
  <si>
    <t>Hromková</t>
  </si>
  <si>
    <t>Sofie Marie</t>
  </si>
  <si>
    <t>Prajková</t>
  </si>
  <si>
    <t>Maya</t>
  </si>
  <si>
    <t>Pelánová</t>
  </si>
  <si>
    <t>Theodora</t>
  </si>
  <si>
    <t>Bartáková</t>
  </si>
  <si>
    <t>Švejcar</t>
  </si>
  <si>
    <t>Ben</t>
  </si>
  <si>
    <t xml:space="preserve">Novický </t>
  </si>
  <si>
    <t xml:space="preserve">Jakub </t>
  </si>
  <si>
    <t>Sedláková</t>
  </si>
  <si>
    <t xml:space="preserve">Bezucká </t>
  </si>
  <si>
    <t>Valérie</t>
  </si>
  <si>
    <t>Hanáková</t>
  </si>
  <si>
    <t>Anja</t>
  </si>
  <si>
    <t>Deutscherová</t>
  </si>
  <si>
    <t>Blaháková</t>
  </si>
  <si>
    <t>Čermáková</t>
  </si>
  <si>
    <t xml:space="preserve">Mrečková </t>
  </si>
  <si>
    <t>Janoušková</t>
  </si>
  <si>
    <t>Krušina</t>
  </si>
  <si>
    <t>Postlerová</t>
  </si>
  <si>
    <t xml:space="preserve">Matouš </t>
  </si>
  <si>
    <t>Fudrová</t>
  </si>
  <si>
    <t>Surovík</t>
  </si>
  <si>
    <t xml:space="preserve">Kočicová </t>
  </si>
  <si>
    <t xml:space="preserve">David </t>
  </si>
  <si>
    <t xml:space="preserve">Čečotková </t>
  </si>
  <si>
    <t>Doležal</t>
  </si>
  <si>
    <t>Vyskočilová</t>
  </si>
  <si>
    <t>Jandeková</t>
  </si>
  <si>
    <t>Sophia</t>
  </si>
  <si>
    <t>Kutílková</t>
  </si>
  <si>
    <t>Životská</t>
  </si>
  <si>
    <t>Beránková</t>
  </si>
  <si>
    <t>Ivana</t>
  </si>
  <si>
    <t>Kotoučková</t>
  </si>
  <si>
    <t>Zmrzlý</t>
  </si>
  <si>
    <t>Kubovčíková</t>
  </si>
  <si>
    <t>Herasymiuk</t>
  </si>
  <si>
    <t>Eldar</t>
  </si>
  <si>
    <t>Stanický</t>
  </si>
  <si>
    <t>Lajili</t>
  </si>
  <si>
    <t>Koussay</t>
  </si>
  <si>
    <t xml:space="preserve">Chaloupecký </t>
  </si>
  <si>
    <t xml:space="preserve">Monika </t>
  </si>
  <si>
    <t>Boháčková</t>
  </si>
  <si>
    <t>Kadlová</t>
  </si>
  <si>
    <t xml:space="preserve">Plotová </t>
  </si>
  <si>
    <t>Chodáková</t>
  </si>
  <si>
    <t>Rachel</t>
  </si>
  <si>
    <t>Hrázská</t>
  </si>
  <si>
    <t>Viktorie Jana</t>
  </si>
  <si>
    <t xml:space="preserve">Procházková </t>
  </si>
  <si>
    <t xml:space="preserve">Kalábová </t>
  </si>
  <si>
    <t xml:space="preserve">Pospíšil </t>
  </si>
  <si>
    <t>Skácelová</t>
  </si>
  <si>
    <t>Hájek</t>
  </si>
  <si>
    <t xml:space="preserve">Simona </t>
  </si>
  <si>
    <t>Šustrová</t>
  </si>
  <si>
    <t>Loskotová</t>
  </si>
  <si>
    <t xml:space="preserve">Havránková </t>
  </si>
  <si>
    <t>Slatinská</t>
  </si>
  <si>
    <t>Haluzová</t>
  </si>
  <si>
    <t xml:space="preserve">Vlasák </t>
  </si>
  <si>
    <t>Bednářová</t>
  </si>
  <si>
    <t xml:space="preserve">Beata </t>
  </si>
  <si>
    <t>Sekyrová</t>
  </si>
  <si>
    <t>Suchomelová</t>
  </si>
  <si>
    <t>Krebs</t>
  </si>
  <si>
    <t>Gréta</t>
  </si>
  <si>
    <t>Švábenská</t>
  </si>
  <si>
    <t>Novák</t>
  </si>
  <si>
    <t>Nikolas</t>
  </si>
  <si>
    <t>Mokrá</t>
  </si>
  <si>
    <t>Schindler</t>
  </si>
  <si>
    <t xml:space="preserve">Žilinková </t>
  </si>
  <si>
    <t>Nechutová</t>
  </si>
  <si>
    <t>Štůralová</t>
  </si>
  <si>
    <t>Pavlína</t>
  </si>
  <si>
    <t>Hrůzová</t>
  </si>
  <si>
    <t>Sovják</t>
  </si>
  <si>
    <t xml:space="preserve">Hoštická </t>
  </si>
  <si>
    <t>Vidláková</t>
  </si>
  <si>
    <t xml:space="preserve">Blahová </t>
  </si>
  <si>
    <t xml:space="preserve">Marta </t>
  </si>
  <si>
    <t xml:space="preserve">Kurowski </t>
  </si>
  <si>
    <t xml:space="preserve">Matteo </t>
  </si>
  <si>
    <t>Doležalová</t>
  </si>
  <si>
    <t>Zoubek</t>
  </si>
  <si>
    <t>Kristián</t>
  </si>
  <si>
    <t>Michnová</t>
  </si>
  <si>
    <t xml:space="preserve">Münster </t>
  </si>
  <si>
    <t>Rozárie</t>
  </si>
  <si>
    <t>Kovačicová</t>
  </si>
  <si>
    <t>Milý</t>
  </si>
  <si>
    <t>Gála</t>
  </si>
  <si>
    <t xml:space="preserve">Lopreisová </t>
  </si>
  <si>
    <t>Zemánková</t>
  </si>
  <si>
    <t>Kollárová</t>
  </si>
  <si>
    <t>Kamenský</t>
  </si>
  <si>
    <t>Benjamin</t>
  </si>
  <si>
    <t>Felix</t>
  </si>
  <si>
    <t>Brandštetrová</t>
  </si>
  <si>
    <t>Meda</t>
  </si>
  <si>
    <t>Marika</t>
  </si>
  <si>
    <t>Michalcová</t>
  </si>
  <si>
    <t>Žofie</t>
  </si>
  <si>
    <t>Nasadil</t>
  </si>
  <si>
    <t>Lopatová</t>
  </si>
  <si>
    <t>Světlíková</t>
  </si>
  <si>
    <t>Pejchal</t>
  </si>
  <si>
    <t>Milan Mikuláš</t>
  </si>
  <si>
    <t>Šabatová</t>
  </si>
  <si>
    <t>Strýček</t>
  </si>
  <si>
    <t>Beránek</t>
  </si>
  <si>
    <t>Štefanik</t>
  </si>
  <si>
    <t>Matyaš</t>
  </si>
  <si>
    <t>Šváb</t>
  </si>
  <si>
    <t>Yuhas</t>
  </si>
  <si>
    <t>Ivan</t>
  </si>
  <si>
    <t xml:space="preserve">Pavelková </t>
  </si>
  <si>
    <t>Theuer</t>
  </si>
  <si>
    <t>Hanzelková</t>
  </si>
  <si>
    <t>Opršal</t>
  </si>
  <si>
    <t>Řezníková</t>
  </si>
  <si>
    <t xml:space="preserve">Souček </t>
  </si>
  <si>
    <t xml:space="preserve">Rozálie </t>
  </si>
  <si>
    <t>Ruschka</t>
  </si>
  <si>
    <t>KP Milénova</t>
  </si>
  <si>
    <t>Lokomotiva Břeclav</t>
  </si>
  <si>
    <t xml:space="preserve">Sokol Ujezd u Brna </t>
  </si>
  <si>
    <t>Volejbal Rousinov</t>
  </si>
  <si>
    <t>VK Vejrostova</t>
  </si>
  <si>
    <t xml:space="preserve">VK Brno </t>
  </si>
  <si>
    <t>Volejbal Rousínov</t>
  </si>
  <si>
    <t>Dvořák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</si>
</sst>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dd/mm/yy"/>
    <numFmt numFmtId="166" formatCode="[$-405]General"/>
    <numFmt numFmtId="167" formatCode="dd&quot;.&quot;mm&quot;.&quot;yy;@"/>
  </numFmts>
  <fonts count="21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theme="1"/>
      <name val="Calibri (Základní text)_x0000_"/>
      <charset val="238"/>
    </font>
    <font>
      <sz val="12"/>
      <color theme="1"/>
      <name val="Calibri"/>
      <family val="2"/>
    </font>
    <font>
      <sz val="12"/>
      <color theme="0"/>
      <name val="Calibri (Základní text)_x0000_"/>
      <charset val="238"/>
    </font>
    <font>
      <sz val="12"/>
      <color theme="1"/>
      <name val="Roboto"/>
    </font>
    <font>
      <sz val="12"/>
      <color rgb="FF000000"/>
      <name val="Calibri"/>
      <family val="2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6" fontId="17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2" fillId="0" borderId="1" xfId="0" applyFont="1" applyBorder="1" applyAlignment="1" applyProtection="1">
      <alignment horizontal="center"/>
      <protection locked="0"/>
    </xf>
    <xf numFmtId="0" fontId="0" fillId="4" borderId="0" xfId="0" applyFill="1"/>
    <xf numFmtId="0" fontId="2" fillId="4" borderId="1" xfId="0" applyFont="1" applyFill="1" applyBorder="1"/>
    <xf numFmtId="0" fontId="2" fillId="4" borderId="0" xfId="0" applyFont="1" applyFill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3" borderId="0" xfId="0" applyFill="1"/>
    <xf numFmtId="0" fontId="2" fillId="3" borderId="1" xfId="0" applyFont="1" applyFill="1" applyBorder="1"/>
    <xf numFmtId="0" fontId="0" fillId="3" borderId="0" xfId="0" applyFill="1" applyAlignment="1">
      <alignment horizontal="center"/>
    </xf>
    <xf numFmtId="0" fontId="2" fillId="3" borderId="0" xfId="0" applyFont="1" applyFill="1"/>
    <xf numFmtId="0" fontId="0" fillId="3" borderId="0" xfId="0" applyFill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8" fillId="2" borderId="1" xfId="0" applyFont="1" applyFill="1" applyBorder="1"/>
    <xf numFmtId="0" fontId="8" fillId="2" borderId="0" xfId="0" applyFont="1" applyFill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left"/>
    </xf>
    <xf numFmtId="14" fontId="9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1" fontId="11" fillId="3" borderId="1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0" fontId="11" fillId="3" borderId="1" xfId="0" applyFont="1" applyFill="1" applyBorder="1"/>
    <xf numFmtId="0" fontId="12" fillId="2" borderId="3" xfId="0" applyFont="1" applyFill="1" applyBorder="1" applyAlignment="1">
      <alignment horizontal="left"/>
    </xf>
    <xf numFmtId="1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/>
    <xf numFmtId="0" fontId="11" fillId="4" borderId="3" xfId="0" applyFont="1" applyFill="1" applyBorder="1" applyAlignment="1">
      <alignment horizontal="left"/>
    </xf>
    <xf numFmtId="1" fontId="11" fillId="4" borderId="1" xfId="0" applyNumberFormat="1" applyFont="1" applyFill="1" applyBorder="1" applyAlignment="1">
      <alignment horizontal="center"/>
    </xf>
    <xf numFmtId="0" fontId="11" fillId="4" borderId="1" xfId="0" applyFont="1" applyFill="1" applyBorder="1"/>
    <xf numFmtId="1" fontId="13" fillId="4" borderId="1" xfId="0" applyNumberFormat="1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1" xfId="0" applyBorder="1"/>
    <xf numFmtId="164" fontId="13" fillId="0" borderId="1" xfId="0" applyNumberFormat="1" applyFont="1" applyBorder="1" applyAlignment="1">
      <alignment horizontal="center"/>
    </xf>
    <xf numFmtId="0" fontId="2" fillId="0" borderId="0" xfId="0" applyFont="1"/>
    <xf numFmtId="0" fontId="13" fillId="0" borderId="1" xfId="0" applyFont="1" applyBorder="1" applyAlignment="1">
      <alignment horizontal="left"/>
    </xf>
    <xf numFmtId="0" fontId="14" fillId="0" borderId="1" xfId="0" applyFont="1" applyBorder="1"/>
    <xf numFmtId="165" fontId="14" fillId="0" borderId="1" xfId="0" applyNumberFormat="1" applyFont="1" applyBorder="1" applyAlignment="1">
      <alignment horizontal="center"/>
    </xf>
    <xf numFmtId="0" fontId="14" fillId="0" borderId="4" xfId="0" applyFont="1" applyBorder="1"/>
    <xf numFmtId="0" fontId="14" fillId="6" borderId="1" xfId="0" applyFont="1" applyFill="1" applyBorder="1"/>
    <xf numFmtId="165" fontId="14" fillId="0" borderId="4" xfId="0" applyNumberFormat="1" applyFont="1" applyBorder="1" applyAlignment="1">
      <alignment horizontal="center"/>
    </xf>
    <xf numFmtId="0" fontId="13" fillId="0" borderId="1" xfId="0" applyFont="1" applyBorder="1"/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4" fillId="0" borderId="7" xfId="0" applyFont="1" applyBorder="1"/>
    <xf numFmtId="0" fontId="14" fillId="6" borderId="4" xfId="0" applyFont="1" applyFill="1" applyBorder="1"/>
    <xf numFmtId="0" fontId="14" fillId="0" borderId="6" xfId="0" applyFont="1" applyBorder="1"/>
    <xf numFmtId="165" fontId="14" fillId="0" borderId="7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6" fontId="14" fillId="0" borderId="1" xfId="13" applyFont="1" applyBorder="1"/>
    <xf numFmtId="167" fontId="14" fillId="0" borderId="1" xfId="13" applyNumberFormat="1" applyFont="1" applyBorder="1" applyAlignment="1">
      <alignment horizontal="center"/>
    </xf>
    <xf numFmtId="0" fontId="0" fillId="0" borderId="7" xfId="0" applyBorder="1"/>
    <xf numFmtId="164" fontId="0" fillId="0" borderId="7" xfId="0" applyNumberForma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4" xfId="0" applyBorder="1"/>
    <xf numFmtId="165" fontId="14" fillId="0" borderId="4" xfId="13" applyNumberFormat="1" applyFont="1" applyBorder="1" applyAlignment="1">
      <alignment horizontal="center"/>
    </xf>
    <xf numFmtId="166" fontId="14" fillId="0" borderId="4" xfId="13" applyFont="1" applyBorder="1"/>
    <xf numFmtId="167" fontId="14" fillId="0" borderId="4" xfId="13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6" xfId="0" applyBorder="1"/>
    <xf numFmtId="164" fontId="1" fillId="0" borderId="4" xfId="0" applyNumberFormat="1" applyFont="1" applyBorder="1" applyAlignment="1">
      <alignment horizontal="center"/>
    </xf>
    <xf numFmtId="0" fontId="20" fillId="5" borderId="1" xfId="0" applyFont="1" applyFill="1" applyBorder="1" applyAlignment="1">
      <alignment wrapText="1"/>
    </xf>
    <xf numFmtId="165" fontId="14" fillId="0" borderId="1" xfId="13" applyNumberFormat="1" applyFont="1" applyBorder="1" applyAlignment="1">
      <alignment horizontal="center"/>
    </xf>
    <xf numFmtId="0" fontId="1" fillId="0" borderId="4" xfId="0" applyFont="1" applyBorder="1"/>
    <xf numFmtId="0" fontId="20" fillId="5" borderId="4" xfId="0" applyFont="1" applyFill="1" applyBorder="1" applyAlignment="1">
      <alignment wrapText="1"/>
    </xf>
    <xf numFmtId="0" fontId="16" fillId="6" borderId="1" xfId="0" applyFont="1" applyFill="1" applyBorder="1"/>
    <xf numFmtId="0" fontId="18" fillId="0" borderId="4" xfId="0" applyFont="1" applyBorder="1" applyAlignment="1">
      <alignment horizontal="left" vertical="center"/>
    </xf>
    <xf numFmtId="166" fontId="14" fillId="0" borderId="6" xfId="13" applyFont="1" applyBorder="1"/>
    <xf numFmtId="0" fontId="1" fillId="0" borderId="6" xfId="0" applyFont="1" applyBorder="1"/>
    <xf numFmtId="0" fontId="19" fillId="0" borderId="4" xfId="0" applyFont="1" applyBorder="1" applyAlignment="1">
      <alignment vertical="center"/>
    </xf>
    <xf numFmtId="164" fontId="13" fillId="0" borderId="4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  <xf numFmtId="165" fontId="14" fillId="0" borderId="6" xfId="0" applyNumberFormat="1" applyFont="1" applyBorder="1" applyAlignment="1">
      <alignment horizontal="center"/>
    </xf>
    <xf numFmtId="0" fontId="13" fillId="0" borderId="4" xfId="0" applyFont="1" applyBorder="1"/>
    <xf numFmtId="0" fontId="2" fillId="0" borderId="1" xfId="0" applyFont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7" fillId="4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</cellXfs>
  <cellStyles count="14">
    <cellStyle name="Excel Built-in Normal" xfId="13" xr:uid="{478B1B98-7D4E-6649-BEBA-BFA10B31C783}"/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</cellStyles>
  <dxfs count="45"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fgColor auto="1"/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fgColor auto="1"/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fgColor auto="1"/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fgColor auto="1"/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fgColor auto="1"/>
          <bgColor rgb="FFFF0000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</dxfs>
  <tableStyles count="0" defaultTableStyle="TableStyleMedium9" defaultPivotStyle="PivotStyleMedium7"/>
  <colors>
    <mruColors>
      <color rgb="FFFFF3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tabColor rgb="FFFF0000"/>
  </sheetPr>
  <dimension ref="A1:H38"/>
  <sheetViews>
    <sheetView tabSelected="1" workbookViewId="0">
      <selection activeCell="B6" sqref="B6"/>
    </sheetView>
  </sheetViews>
  <sheetFormatPr baseColWidth="10" defaultRowHeight="16"/>
  <cols>
    <col min="1" max="1" width="4" customWidth="1"/>
    <col min="2" max="2" width="3.83203125" customWidth="1"/>
    <col min="3" max="4" width="20.83203125" customWidth="1"/>
    <col min="5" max="5" width="12.83203125" customWidth="1"/>
    <col min="6" max="6" width="25.83203125" customWidth="1"/>
    <col min="7" max="7" width="6.83203125" customWidth="1"/>
    <col min="8" max="8" width="4" customWidth="1"/>
  </cols>
  <sheetData>
    <row r="1" spans="1:8" ht="30" customHeight="1">
      <c r="A1" s="36"/>
      <c r="B1" s="106" t="s">
        <v>404</v>
      </c>
      <c r="C1" s="106"/>
      <c r="D1" s="106"/>
      <c r="E1" s="106"/>
      <c r="F1" s="106"/>
      <c r="G1" s="106"/>
      <c r="H1" s="36"/>
    </row>
    <row r="2" spans="1:8" ht="16" customHeight="1">
      <c r="A2" s="36"/>
      <c r="B2" s="36"/>
      <c r="C2" s="30" t="s">
        <v>0</v>
      </c>
      <c r="D2" s="104"/>
      <c r="E2" s="105"/>
      <c r="F2" s="37"/>
      <c r="G2" s="36"/>
      <c r="H2" s="36"/>
    </row>
    <row r="3" spans="1:8">
      <c r="A3" s="36"/>
      <c r="B3" s="36"/>
      <c r="C3" s="31"/>
      <c r="D3" s="38"/>
      <c r="E3" s="38"/>
      <c r="F3" s="38"/>
      <c r="G3" s="36"/>
      <c r="H3" s="36"/>
    </row>
    <row r="4" spans="1:8" ht="21">
      <c r="A4" s="36"/>
      <c r="B4" s="36"/>
      <c r="C4" s="30" t="s">
        <v>4</v>
      </c>
      <c r="D4" s="102">
        <f>D2</f>
        <v>0</v>
      </c>
      <c r="E4" s="103"/>
      <c r="F4" s="45" t="s">
        <v>5</v>
      </c>
      <c r="G4" s="46">
        <f>IF(G6&lt;&gt;"",AVERAGE(G6:G9),0)</f>
        <v>0</v>
      </c>
      <c r="H4" s="36"/>
    </row>
    <row r="5" spans="1:8">
      <c r="A5" s="36"/>
      <c r="B5" s="34" t="s">
        <v>88</v>
      </c>
      <c r="C5" s="30" t="s">
        <v>1</v>
      </c>
      <c r="D5" s="30" t="s">
        <v>2</v>
      </c>
      <c r="E5" s="33" t="s">
        <v>3</v>
      </c>
      <c r="F5" s="33" t="s">
        <v>86</v>
      </c>
      <c r="G5" s="34" t="s">
        <v>87</v>
      </c>
      <c r="H5" s="36"/>
    </row>
    <row r="6" spans="1:8">
      <c r="A6" s="36"/>
      <c r="B6" s="9"/>
      <c r="C6" s="35" t="str">
        <f>IF($B6,VLOOKUP($B6,'Seznam hráčů'!$A$2:$H$500,2),"")</f>
        <v/>
      </c>
      <c r="D6" s="39" t="str">
        <f>IF($B6,VLOOKUP($B6,'Seznam hráčů'!$A$2:$H$500,3),"")</f>
        <v/>
      </c>
      <c r="E6" s="40" t="str">
        <f>IF($B6,VLOOKUP($B6,'Seznam hráčů'!$A$2:$H$500,4),"")</f>
        <v/>
      </c>
      <c r="F6" s="39" t="str">
        <f>IF($B6,VLOOKUP($B6,'Seznam hráčů'!$A$2:$H$500,5),"")</f>
        <v/>
      </c>
      <c r="G6" s="32" t="str">
        <f>IF(E6&gt;DATEVALUE("30.6.2013"),IF($B6,VLOOKUP($B6,'Seznam hráčů'!$A$2:$H$500,6),""),"VĚK")</f>
        <v/>
      </c>
      <c r="H6" s="36"/>
    </row>
    <row r="7" spans="1:8">
      <c r="A7" s="36"/>
      <c r="B7" s="9"/>
      <c r="C7" s="35" t="str">
        <f>IF($B7,VLOOKUP($B7,'Seznam hráčů'!$A$2:$H$500,2),"")</f>
        <v/>
      </c>
      <c r="D7" s="39" t="str">
        <f>IF($B7,VLOOKUP($B7,'Seznam hráčů'!$A$2:$H$500,3),"")</f>
        <v/>
      </c>
      <c r="E7" s="40" t="str">
        <f>IF($B7,VLOOKUP($B7,'Seznam hráčů'!$A$2:$H$500,4),"")</f>
        <v/>
      </c>
      <c r="F7" s="39" t="str">
        <f>IF($B7,VLOOKUP($B7,'Seznam hráčů'!$A$2:$H$500,5),"")</f>
        <v/>
      </c>
      <c r="G7" s="32" t="str">
        <f>IF(E7&gt;DATEVALUE("30.6.2013"),IF($B7,VLOOKUP($B7,'Seznam hráčů'!$A$2:$H$500,6),""),"VĚK")</f>
        <v/>
      </c>
      <c r="H7" s="36"/>
    </row>
    <row r="8" spans="1:8">
      <c r="A8" s="36"/>
      <c r="B8" s="9"/>
      <c r="C8" s="35" t="str">
        <f>IF($B8,VLOOKUP($B8,'Seznam hráčů'!$A$2:$H$500,2),"")</f>
        <v/>
      </c>
      <c r="D8" s="39" t="str">
        <f>IF($B8,VLOOKUP($B8,'Seznam hráčů'!$A$2:$H$500,3),"")</f>
        <v/>
      </c>
      <c r="E8" s="40" t="str">
        <f>IF($B8,VLOOKUP($B8,'Seznam hráčů'!$A$2:$H$500,4),"")</f>
        <v/>
      </c>
      <c r="F8" s="39" t="str">
        <f>IF($B8,VLOOKUP($B8,'Seznam hráčů'!$A$2:$H$500,5),"")</f>
        <v/>
      </c>
      <c r="G8" s="32" t="str">
        <f>IF(E8&gt;DATEVALUE("30.6.2013"),IF($B8,VLOOKUP($B8,'Seznam hráčů'!$A$2:$H$500,6),""),"VĚK")</f>
        <v/>
      </c>
      <c r="H8" s="36"/>
    </row>
    <row r="9" spans="1:8">
      <c r="A9" s="36"/>
      <c r="B9" s="9"/>
      <c r="C9" s="35" t="str">
        <f>IF($B9,VLOOKUP($B9,'Seznam hráčů'!$A$2:$H$500,2),"")</f>
        <v/>
      </c>
      <c r="D9" s="39" t="str">
        <f>IF($B9,VLOOKUP($B9,'Seznam hráčů'!$A$2:$H$500,3),"")</f>
        <v/>
      </c>
      <c r="E9" s="40" t="str">
        <f>IF($B9,VLOOKUP($B9,'Seznam hráčů'!$A$2:$H$500,4),"")</f>
        <v/>
      </c>
      <c r="F9" s="39" t="str">
        <f>IF($B9,VLOOKUP($B9,'Seznam hráčů'!$A$2:$H$500,5),"")</f>
        <v/>
      </c>
      <c r="G9" s="32" t="str">
        <f>IF(E9&gt;DATEVALUE("30.6.2013"),IF($B9,VLOOKUP($B9,'Seznam hráčů'!$A$2:$H$500,6),""),"VĚK")</f>
        <v/>
      </c>
      <c r="H9" s="36"/>
    </row>
    <row r="10" spans="1:8">
      <c r="A10" s="36"/>
      <c r="B10" s="36"/>
      <c r="C10" s="36"/>
      <c r="D10" s="36"/>
      <c r="E10" s="41"/>
      <c r="F10" s="41"/>
      <c r="G10" s="37"/>
      <c r="H10" s="36"/>
    </row>
    <row r="11" spans="1:8" ht="21">
      <c r="A11" s="36"/>
      <c r="B11" s="36"/>
      <c r="C11" s="30" t="s">
        <v>4</v>
      </c>
      <c r="D11" s="102">
        <f>D2</f>
        <v>0</v>
      </c>
      <c r="E11" s="103"/>
      <c r="F11" s="47" t="s">
        <v>6</v>
      </c>
      <c r="G11" s="46">
        <f>IF(G13&lt;&gt;"",AVERAGE(G13:G16),0)</f>
        <v>0</v>
      </c>
      <c r="H11" s="36"/>
    </row>
    <row r="12" spans="1:8">
      <c r="A12" s="36"/>
      <c r="B12" s="34" t="s">
        <v>88</v>
      </c>
      <c r="C12" s="30" t="s">
        <v>1</v>
      </c>
      <c r="D12" s="30" t="s">
        <v>2</v>
      </c>
      <c r="E12" s="33" t="s">
        <v>3</v>
      </c>
      <c r="F12" s="33" t="s">
        <v>86</v>
      </c>
      <c r="G12" s="34" t="s">
        <v>87</v>
      </c>
      <c r="H12" s="36"/>
    </row>
    <row r="13" spans="1:8">
      <c r="A13" s="36"/>
      <c r="B13" s="9"/>
      <c r="C13" s="35" t="str">
        <f>IF($B13,VLOOKUP($B13,'Seznam hráčů'!$A$2:$H$500,2),"")</f>
        <v/>
      </c>
      <c r="D13" s="39" t="str">
        <f>IF($B13,VLOOKUP($B13,'Seznam hráčů'!$A$2:$H$500,3),"")</f>
        <v/>
      </c>
      <c r="E13" s="40" t="str">
        <f>IF($B13,VLOOKUP($B13,'Seznam hráčů'!$A$2:$H$500,4),"")</f>
        <v/>
      </c>
      <c r="F13" s="39" t="str">
        <f>IF($B13,VLOOKUP($B13,'Seznam hráčů'!$A$2:$H$500,5),"")</f>
        <v/>
      </c>
      <c r="G13" s="32" t="str">
        <f>IF(E13&gt;DATEVALUE("30.6.2013"),IF($B13,VLOOKUP($B13,'Seznam hráčů'!$A$2:$H$500,6),""),"VĚK")</f>
        <v/>
      </c>
      <c r="H13" s="36"/>
    </row>
    <row r="14" spans="1:8">
      <c r="A14" s="36"/>
      <c r="B14" s="9"/>
      <c r="C14" s="35" t="str">
        <f>IF($B14,VLOOKUP($B14,'Seznam hráčů'!$A$2:$H$500,2),"")</f>
        <v/>
      </c>
      <c r="D14" s="39" t="str">
        <f>IF($B14,VLOOKUP($B14,'Seznam hráčů'!$A$2:$H$500,3),"")</f>
        <v/>
      </c>
      <c r="E14" s="40" t="str">
        <f>IF($B14,VLOOKUP($B14,'Seznam hráčů'!$A$2:$H$500,4),"")</f>
        <v/>
      </c>
      <c r="F14" s="39" t="str">
        <f>IF($B14,VLOOKUP($B14,'Seznam hráčů'!$A$2:$H$500,5),"")</f>
        <v/>
      </c>
      <c r="G14" s="32" t="str">
        <f>IF(E14&gt;DATEVALUE("30.6.2013"),IF($B14,VLOOKUP($B14,'Seznam hráčů'!$A$2:$H$500,6),""),"VĚK")</f>
        <v/>
      </c>
      <c r="H14" s="36"/>
    </row>
    <row r="15" spans="1:8">
      <c r="A15" s="36"/>
      <c r="B15" s="9"/>
      <c r="C15" s="35" t="str">
        <f>IF($B15,VLOOKUP($B15,'Seznam hráčů'!$A$2:$H$500,2),"")</f>
        <v/>
      </c>
      <c r="D15" s="39" t="str">
        <f>IF($B15,VLOOKUP($B15,'Seznam hráčů'!$A$2:$H$500,3),"")</f>
        <v/>
      </c>
      <c r="E15" s="40" t="str">
        <f>IF($B15,VLOOKUP($B15,'Seznam hráčů'!$A$2:$H$500,4),"")</f>
        <v/>
      </c>
      <c r="F15" s="39" t="str">
        <f>IF($B15,VLOOKUP($B15,'Seznam hráčů'!$A$2:$H$500,5),"")</f>
        <v/>
      </c>
      <c r="G15" s="32" t="str">
        <f>IF(E15&gt;DATEVALUE("30.6.2013"),IF($B15,VLOOKUP($B15,'Seznam hráčů'!$A$2:$H$500,6),""),"VĚK")</f>
        <v/>
      </c>
      <c r="H15" s="36"/>
    </row>
    <row r="16" spans="1:8">
      <c r="A16" s="36"/>
      <c r="B16" s="9"/>
      <c r="C16" s="35" t="str">
        <f>IF($B16,VLOOKUP($B16,'Seznam hráčů'!$A$2:$H$500,2),"")</f>
        <v/>
      </c>
      <c r="D16" s="39" t="str">
        <f>IF($B16,VLOOKUP($B16,'Seznam hráčů'!$A$2:$H$500,3),"")</f>
        <v/>
      </c>
      <c r="E16" s="40" t="str">
        <f>IF($B16,VLOOKUP($B16,'Seznam hráčů'!$A$2:$H$500,4),"")</f>
        <v/>
      </c>
      <c r="F16" s="39" t="str">
        <f>IF($B16,VLOOKUP($B16,'Seznam hráčů'!$A$2:$H$500,5),"")</f>
        <v/>
      </c>
      <c r="G16" s="32" t="str">
        <f>IF(E16&gt;DATEVALUE("30.6.2013"),IF($B16,VLOOKUP($B16,'Seznam hráčů'!$A$2:$H$500,6),""),"VĚK")</f>
        <v/>
      </c>
      <c r="H16" s="36"/>
    </row>
    <row r="17" spans="1:8">
      <c r="A17" s="36"/>
      <c r="B17" s="36"/>
      <c r="C17" s="36"/>
      <c r="D17" s="36"/>
      <c r="E17" s="41"/>
      <c r="F17" s="41"/>
      <c r="G17" s="37"/>
      <c r="H17" s="36"/>
    </row>
    <row r="18" spans="1:8" ht="21">
      <c r="A18" s="36"/>
      <c r="B18" s="36"/>
      <c r="C18" s="30" t="s">
        <v>4</v>
      </c>
      <c r="D18" s="102">
        <f>D2</f>
        <v>0</v>
      </c>
      <c r="E18" s="103"/>
      <c r="F18" s="47" t="s">
        <v>7</v>
      </c>
      <c r="G18" s="46">
        <f>IF(G20&lt;&gt;"",AVERAGE(G20:G23),0)</f>
        <v>0</v>
      </c>
      <c r="H18" s="36"/>
    </row>
    <row r="19" spans="1:8">
      <c r="A19" s="36"/>
      <c r="B19" s="34" t="s">
        <v>88</v>
      </c>
      <c r="C19" s="30" t="s">
        <v>1</v>
      </c>
      <c r="D19" s="30" t="s">
        <v>2</v>
      </c>
      <c r="E19" s="33" t="s">
        <v>3</v>
      </c>
      <c r="F19" s="33" t="s">
        <v>86</v>
      </c>
      <c r="G19" s="34" t="s">
        <v>87</v>
      </c>
      <c r="H19" s="36"/>
    </row>
    <row r="20" spans="1:8">
      <c r="A20" s="36"/>
      <c r="B20" s="9"/>
      <c r="C20" s="35" t="str">
        <f>IF($B20,VLOOKUP($B20,'Seznam hráčů'!$A$2:$H$500,2),"")</f>
        <v/>
      </c>
      <c r="D20" s="39" t="str">
        <f>IF($B20,VLOOKUP($B20,'Seznam hráčů'!$A$2:$H$500,3),"")</f>
        <v/>
      </c>
      <c r="E20" s="40" t="str">
        <f>IF($B20,VLOOKUP($B20,'Seznam hráčů'!$A$2:$H$500,4),"")</f>
        <v/>
      </c>
      <c r="F20" s="39" t="str">
        <f>IF($B20,VLOOKUP($B20,'Seznam hráčů'!$A$2:$H$500,5),"")</f>
        <v/>
      </c>
      <c r="G20" s="32" t="str">
        <f>IF(E20&gt;DATEVALUE("30.6.2013"),IF($B20,VLOOKUP($B20,'Seznam hráčů'!$A$2:$H$500,6),""),"VĚK")</f>
        <v/>
      </c>
      <c r="H20" s="36"/>
    </row>
    <row r="21" spans="1:8">
      <c r="A21" s="36"/>
      <c r="B21" s="9"/>
      <c r="C21" s="35" t="str">
        <f>IF($B21,VLOOKUP($B21,'Seznam hráčů'!$A$2:$H$500,2),"")</f>
        <v/>
      </c>
      <c r="D21" s="39" t="str">
        <f>IF($B21,VLOOKUP($B21,'Seznam hráčů'!$A$2:$H$500,3),"")</f>
        <v/>
      </c>
      <c r="E21" s="40" t="str">
        <f>IF($B21,VLOOKUP($B21,'Seznam hráčů'!$A$2:$H$500,4),"")</f>
        <v/>
      </c>
      <c r="F21" s="39" t="str">
        <f>IF($B21,VLOOKUP($B21,'Seznam hráčů'!$A$2:$H$500,5),"")</f>
        <v/>
      </c>
      <c r="G21" s="32" t="str">
        <f>IF(E21&gt;DATEVALUE("30.6.2013"),IF($B21,VLOOKUP($B21,'Seznam hráčů'!$A$2:$H$500,6),""),"VĚK")</f>
        <v/>
      </c>
      <c r="H21" s="36"/>
    </row>
    <row r="22" spans="1:8">
      <c r="A22" s="36"/>
      <c r="B22" s="9"/>
      <c r="C22" s="35" t="str">
        <f>IF($B22,VLOOKUP($B22,'Seznam hráčů'!$A$2:$H$500,2),"")</f>
        <v/>
      </c>
      <c r="D22" s="39" t="str">
        <f>IF($B22,VLOOKUP($B22,'Seznam hráčů'!$A$2:$H$500,3),"")</f>
        <v/>
      </c>
      <c r="E22" s="40" t="str">
        <f>IF($B22,VLOOKUP($B22,'Seznam hráčů'!$A$2:$H$500,4),"")</f>
        <v/>
      </c>
      <c r="F22" s="39" t="str">
        <f>IF($B22,VLOOKUP($B22,'Seznam hráčů'!$A$2:$H$500,5),"")</f>
        <v/>
      </c>
      <c r="G22" s="32" t="str">
        <f>IF(E22&gt;DATEVALUE("30.6.2013"),IF($B22,VLOOKUP($B22,'Seznam hráčů'!$A$2:$H$500,6),""),"VĚK")</f>
        <v/>
      </c>
      <c r="H22" s="36"/>
    </row>
    <row r="23" spans="1:8">
      <c r="A23" s="36"/>
      <c r="B23" s="9"/>
      <c r="C23" s="35" t="str">
        <f>IF($B23,VLOOKUP($B23,'Seznam hráčů'!$A$2:$H$500,2),"")</f>
        <v/>
      </c>
      <c r="D23" s="39" t="str">
        <f>IF($B23,VLOOKUP($B23,'Seznam hráčů'!$A$2:$H$500,3),"")</f>
        <v/>
      </c>
      <c r="E23" s="40" t="str">
        <f>IF($B23,VLOOKUP($B23,'Seznam hráčů'!$A$2:$H$500,4),"")</f>
        <v/>
      </c>
      <c r="F23" s="39" t="str">
        <f>IF($B23,VLOOKUP($B23,'Seznam hráčů'!$A$2:$H$500,5),"")</f>
        <v/>
      </c>
      <c r="G23" s="32" t="str">
        <f>IF(E23&gt;DATEVALUE("30.6.2013"),IF($B23,VLOOKUP($B23,'Seznam hráčů'!$A$2:$H$500,6),""),"VĚK")</f>
        <v/>
      </c>
      <c r="H23" s="36"/>
    </row>
    <row r="24" spans="1:8">
      <c r="A24" s="36"/>
      <c r="B24" s="36"/>
      <c r="C24" s="36"/>
      <c r="D24" s="36"/>
      <c r="E24" s="41"/>
      <c r="F24" s="41"/>
      <c r="G24" s="37"/>
      <c r="H24" s="36"/>
    </row>
    <row r="25" spans="1:8" ht="21">
      <c r="A25" s="36"/>
      <c r="B25" s="36"/>
      <c r="C25" s="30" t="s">
        <v>4</v>
      </c>
      <c r="D25" s="102">
        <f>D2</f>
        <v>0</v>
      </c>
      <c r="E25" s="103"/>
      <c r="F25" s="47" t="s">
        <v>8</v>
      </c>
      <c r="G25" s="46">
        <f>IF(G27&lt;&gt;"",AVERAGE(G27:G30),0)</f>
        <v>0</v>
      </c>
      <c r="H25" s="36"/>
    </row>
    <row r="26" spans="1:8">
      <c r="A26" s="36"/>
      <c r="B26" s="34" t="s">
        <v>88</v>
      </c>
      <c r="C26" s="30" t="s">
        <v>1</v>
      </c>
      <c r="D26" s="30" t="s">
        <v>2</v>
      </c>
      <c r="E26" s="33" t="s">
        <v>3</v>
      </c>
      <c r="F26" s="33" t="s">
        <v>86</v>
      </c>
      <c r="G26" s="34" t="s">
        <v>87</v>
      </c>
      <c r="H26" s="36"/>
    </row>
    <row r="27" spans="1:8">
      <c r="A27" s="36"/>
      <c r="B27" s="9"/>
      <c r="C27" s="35" t="str">
        <f>IF($B27,VLOOKUP($B27,'Seznam hráčů'!$A$2:$H$500,2),"")</f>
        <v/>
      </c>
      <c r="D27" s="39" t="str">
        <f>IF($B27,VLOOKUP($B27,'Seznam hráčů'!$A$2:$H$500,3),"")</f>
        <v/>
      </c>
      <c r="E27" s="40" t="str">
        <f>IF($B27,VLOOKUP($B27,'Seznam hráčů'!$A$2:$H$500,4),"")</f>
        <v/>
      </c>
      <c r="F27" s="39" t="str">
        <f>IF($B27,VLOOKUP($B27,'Seznam hráčů'!$A$2:$H$500,5),"")</f>
        <v/>
      </c>
      <c r="G27" s="32" t="str">
        <f>IF(E27&gt;DATEVALUE("30.6.2013"),IF($B27,VLOOKUP($B27,'Seznam hráčů'!$A$2:$H$500,6),""),"VĚK")</f>
        <v/>
      </c>
      <c r="H27" s="36"/>
    </row>
    <row r="28" spans="1:8">
      <c r="A28" s="36"/>
      <c r="B28" s="9"/>
      <c r="C28" s="35" t="str">
        <f>IF($B28,VLOOKUP($B28,'Seznam hráčů'!$A$2:$H$500,2),"")</f>
        <v/>
      </c>
      <c r="D28" s="39" t="str">
        <f>IF($B28,VLOOKUP($B28,'Seznam hráčů'!$A$2:$H$500,3),"")</f>
        <v/>
      </c>
      <c r="E28" s="40" t="str">
        <f>IF($B28,VLOOKUP($B28,'Seznam hráčů'!$A$2:$H$500,4),"")</f>
        <v/>
      </c>
      <c r="F28" s="39" t="str">
        <f>IF($B28,VLOOKUP($B28,'Seznam hráčů'!$A$2:$H$500,5),"")</f>
        <v/>
      </c>
      <c r="G28" s="32" t="str">
        <f>IF(E28&gt;DATEVALUE("30.6.2013"),IF($B28,VLOOKUP($B28,'Seznam hráčů'!$A$2:$H$500,6),""),"VĚK")</f>
        <v/>
      </c>
      <c r="H28" s="36"/>
    </row>
    <row r="29" spans="1:8">
      <c r="A29" s="36"/>
      <c r="B29" s="9"/>
      <c r="C29" s="35" t="str">
        <f>IF($B29,VLOOKUP($B29,'Seznam hráčů'!$A$2:$H$500,2),"")</f>
        <v/>
      </c>
      <c r="D29" s="39" t="str">
        <f>IF($B29,VLOOKUP($B29,'Seznam hráčů'!$A$2:$H$500,3),"")</f>
        <v/>
      </c>
      <c r="E29" s="40" t="str">
        <f>IF($B29,VLOOKUP($B29,'Seznam hráčů'!$A$2:$H$500,4),"")</f>
        <v/>
      </c>
      <c r="F29" s="39" t="str">
        <f>IF($B29,VLOOKUP($B29,'Seznam hráčů'!$A$2:$H$500,5),"")</f>
        <v/>
      </c>
      <c r="G29" s="32" t="str">
        <f>IF(E29&gt;DATEVALUE("30.6.2013"),IF($B29,VLOOKUP($B29,'Seznam hráčů'!$A$2:$H$500,6),""),"VĚK")</f>
        <v/>
      </c>
      <c r="H29" s="36"/>
    </row>
    <row r="30" spans="1:8">
      <c r="A30" s="36"/>
      <c r="B30" s="9"/>
      <c r="C30" s="35" t="str">
        <f>IF($B30,VLOOKUP($B30,'Seznam hráčů'!$A$2:$H$500,2),"")</f>
        <v/>
      </c>
      <c r="D30" s="39" t="str">
        <f>IF($B30,VLOOKUP($B30,'Seznam hráčů'!$A$2:$H$500,3),"")</f>
        <v/>
      </c>
      <c r="E30" s="40" t="str">
        <f>IF($B30,VLOOKUP($B30,'Seznam hráčů'!$A$2:$H$500,4),"")</f>
        <v/>
      </c>
      <c r="F30" s="39" t="str">
        <f>IF($B30,VLOOKUP($B30,'Seznam hráčů'!$A$2:$H$500,5),"")</f>
        <v/>
      </c>
      <c r="G30" s="32" t="str">
        <f>IF(E30&gt;DATEVALUE("30.6.2013"),IF($B30,VLOOKUP($B30,'Seznam hráčů'!$A$2:$H$500,6),""),"VĚK")</f>
        <v/>
      </c>
      <c r="H30" s="36"/>
    </row>
    <row r="31" spans="1:8">
      <c r="A31" s="36"/>
      <c r="B31" s="36"/>
      <c r="C31" s="36"/>
      <c r="D31" s="36"/>
      <c r="E31" s="36"/>
      <c r="F31" s="36"/>
      <c r="G31" s="36"/>
      <c r="H31" s="36"/>
    </row>
    <row r="32" spans="1:8" ht="21">
      <c r="A32" s="36"/>
      <c r="B32" s="36"/>
      <c r="C32" s="30" t="s">
        <v>4</v>
      </c>
      <c r="D32" s="102">
        <f>D2</f>
        <v>0</v>
      </c>
      <c r="E32" s="103"/>
      <c r="F32" s="47" t="s">
        <v>9</v>
      </c>
      <c r="G32" s="46">
        <f>IF(G34&lt;&gt;"",AVERAGE(G34:G37),0)</f>
        <v>0</v>
      </c>
      <c r="H32" s="36"/>
    </row>
    <row r="33" spans="1:8">
      <c r="A33" s="36"/>
      <c r="B33" s="34" t="s">
        <v>88</v>
      </c>
      <c r="C33" s="30" t="s">
        <v>1</v>
      </c>
      <c r="D33" s="30" t="s">
        <v>2</v>
      </c>
      <c r="E33" s="33" t="s">
        <v>3</v>
      </c>
      <c r="F33" s="33" t="s">
        <v>86</v>
      </c>
      <c r="G33" s="34" t="s">
        <v>87</v>
      </c>
      <c r="H33" s="36"/>
    </row>
    <row r="34" spans="1:8">
      <c r="A34" s="36"/>
      <c r="B34" s="9"/>
      <c r="C34" s="35" t="str">
        <f>IF($B34,VLOOKUP($B34,'Seznam hráčů'!$A$2:$H$500,2),"")</f>
        <v/>
      </c>
      <c r="D34" s="39" t="str">
        <f>IF($B34,VLOOKUP($B34,'Seznam hráčů'!$A$2:$H$500,3),"")</f>
        <v/>
      </c>
      <c r="E34" s="40" t="str">
        <f>IF($B34,VLOOKUP($B34,'Seznam hráčů'!$A$2:$H$500,4),"")</f>
        <v/>
      </c>
      <c r="F34" s="39" t="str">
        <f>IF($B34,VLOOKUP($B34,'Seznam hráčů'!$A$2:$H$500,5),"")</f>
        <v/>
      </c>
      <c r="G34" s="32" t="str">
        <f>IF(E34&gt;DATEVALUE("30.6.2013"),IF($B34,VLOOKUP($B34,'Seznam hráčů'!$A$2:$H$500,6),""),"VĚK")</f>
        <v/>
      </c>
      <c r="H34" s="36"/>
    </row>
    <row r="35" spans="1:8">
      <c r="A35" s="36"/>
      <c r="B35" s="9"/>
      <c r="C35" s="35" t="str">
        <f>IF($B35,VLOOKUP($B35,'Seznam hráčů'!$A$2:$H$500,2),"")</f>
        <v/>
      </c>
      <c r="D35" s="39" t="str">
        <f>IF($B35,VLOOKUP($B35,'Seznam hráčů'!$A$2:$H$500,3),"")</f>
        <v/>
      </c>
      <c r="E35" s="40" t="str">
        <f>IF($B35,VLOOKUP($B35,'Seznam hráčů'!$A$2:$H$500,4),"")</f>
        <v/>
      </c>
      <c r="F35" s="39" t="str">
        <f>IF($B35,VLOOKUP($B35,'Seznam hráčů'!$A$2:$H$500,5),"")</f>
        <v/>
      </c>
      <c r="G35" s="32" t="str">
        <f>IF(E35&gt;DATEVALUE("30.6.2013"),IF($B35,VLOOKUP($B35,'Seznam hráčů'!$A$2:$H$500,6),""),"VĚK")</f>
        <v/>
      </c>
      <c r="H35" s="36"/>
    </row>
    <row r="36" spans="1:8">
      <c r="A36" s="36"/>
      <c r="B36" s="9"/>
      <c r="C36" s="35" t="str">
        <f>IF($B36,VLOOKUP($B36,'Seznam hráčů'!$A$2:$H$500,2),"")</f>
        <v/>
      </c>
      <c r="D36" s="39" t="str">
        <f>IF($B36,VLOOKUP($B36,'Seznam hráčů'!$A$2:$H$500,3),"")</f>
        <v/>
      </c>
      <c r="E36" s="40" t="str">
        <f>IF($B36,VLOOKUP($B36,'Seznam hráčů'!$A$2:$H$500,4),"")</f>
        <v/>
      </c>
      <c r="F36" s="39" t="str">
        <f>IF($B36,VLOOKUP($B36,'Seznam hráčů'!$A$2:$H$500,5),"")</f>
        <v/>
      </c>
      <c r="G36" s="32" t="str">
        <f>IF(E36&gt;DATEVALUE("30.6.2013"),IF($B36,VLOOKUP($B36,'Seznam hráčů'!$A$2:$H$500,6),""),"VĚK")</f>
        <v/>
      </c>
      <c r="H36" s="36"/>
    </row>
    <row r="37" spans="1:8">
      <c r="A37" s="36"/>
      <c r="B37" s="9"/>
      <c r="C37" s="35" t="str">
        <f>IF($B37,VLOOKUP($B37,'Seznam hráčů'!$A$2:$H$500,2),"")</f>
        <v/>
      </c>
      <c r="D37" s="39" t="str">
        <f>IF($B37,VLOOKUP($B37,'Seznam hráčů'!$A$2:$H$500,3),"")</f>
        <v/>
      </c>
      <c r="E37" s="40" t="str">
        <f>IF($B37,VLOOKUP($B37,'Seznam hráčů'!$A$2:$H$500,4),"")</f>
        <v/>
      </c>
      <c r="F37" s="39" t="str">
        <f>IF($B37,VLOOKUP($B37,'Seznam hráčů'!$A$2:$H$500,5),"")</f>
        <v/>
      </c>
      <c r="G37" s="32" t="str">
        <f>IF(E37&gt;DATEVALUE("30.6.2013"),IF($B37,VLOOKUP($B37,'Seznam hráčů'!$A$2:$H$500,6),""),"VĚK")</f>
        <v/>
      </c>
      <c r="H37" s="36"/>
    </row>
    <row r="38" spans="1:8">
      <c r="A38" s="36"/>
      <c r="B38" s="36"/>
      <c r="C38" s="36"/>
      <c r="D38" s="36"/>
      <c r="E38" s="36"/>
      <c r="F38" s="36"/>
      <c r="G38" s="36"/>
      <c r="H38" s="36"/>
    </row>
  </sheetData>
  <sheetProtection algorithmName="SHA-512" hashValue="dpNNlmuzGG7GS1m0Xtrf9eRuZHML+3RC4KR4mRjaHo4cO0FPZ0rDCpWqDoBfBs0iQcX5nsGK9mfHM6dTaI0tow==" saltValue="bakr7mT2N94g8IkYJzXyTA==" spinCount="100000" sheet="1" objects="1" scenarios="1" selectLockedCells="1"/>
  <dataConsolidate/>
  <mergeCells count="7">
    <mergeCell ref="D32:E32"/>
    <mergeCell ref="D2:E2"/>
    <mergeCell ref="B1:G1"/>
    <mergeCell ref="D11:E11"/>
    <mergeCell ref="D18:E18"/>
    <mergeCell ref="D4:E4"/>
    <mergeCell ref="D25:E25"/>
  </mergeCells>
  <conditionalFormatting sqref="E6:E9">
    <cfRule type="cellIs" dxfId="44" priority="55" operator="lessThan">
      <formula>39630</formula>
    </cfRule>
    <cfRule type="cellIs" dxfId="43" priority="56" operator="lessThan">
      <formula>39630</formula>
    </cfRule>
  </conditionalFormatting>
  <conditionalFormatting sqref="E13:E16">
    <cfRule type="cellIs" dxfId="42" priority="7" operator="lessThan">
      <formula>39630</formula>
    </cfRule>
    <cfRule type="cellIs" dxfId="41" priority="8" operator="lessThan">
      <formula>39630</formula>
    </cfRule>
  </conditionalFormatting>
  <conditionalFormatting sqref="E20:E23">
    <cfRule type="cellIs" dxfId="40" priority="5" operator="lessThan">
      <formula>39630</formula>
    </cfRule>
    <cfRule type="cellIs" dxfId="39" priority="6" operator="lessThan">
      <formula>39630</formula>
    </cfRule>
  </conditionalFormatting>
  <conditionalFormatting sqref="E27:E30">
    <cfRule type="cellIs" dxfId="38" priority="3" operator="lessThan">
      <formula>39630</formula>
    </cfRule>
    <cfRule type="cellIs" dxfId="37" priority="4" operator="lessThan">
      <formula>39630</formula>
    </cfRule>
  </conditionalFormatting>
  <conditionalFormatting sqref="E34:E37">
    <cfRule type="cellIs" dxfId="36" priority="1" operator="lessThan">
      <formula>39630</formula>
    </cfRule>
    <cfRule type="cellIs" dxfId="35" priority="2" operator="lessThan">
      <formula>39630</formula>
    </cfRule>
  </conditionalFormatting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'Seznam klubů'!$B$2:$B$21</xm:f>
          </x14:formula1>
          <xm:sqref>D2:E2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rgb="FFFFC000"/>
  </sheetPr>
  <dimension ref="A1:H38"/>
  <sheetViews>
    <sheetView workbookViewId="0">
      <selection activeCell="B28" sqref="B28"/>
    </sheetView>
  </sheetViews>
  <sheetFormatPr baseColWidth="10" defaultRowHeight="16"/>
  <cols>
    <col min="1" max="1" width="4.33203125" customWidth="1"/>
    <col min="2" max="2" width="3.83203125" customWidth="1"/>
    <col min="3" max="4" width="20.83203125" customWidth="1"/>
    <col min="5" max="5" width="12.83203125" customWidth="1"/>
    <col min="6" max="6" width="25.83203125" customWidth="1"/>
    <col min="7" max="7" width="6.83203125" customWidth="1"/>
    <col min="8" max="8" width="4" customWidth="1"/>
  </cols>
  <sheetData>
    <row r="1" spans="1:8" ht="30" customHeight="1">
      <c r="A1" s="20"/>
      <c r="B1" s="107" t="s">
        <v>404</v>
      </c>
      <c r="C1" s="107"/>
      <c r="D1" s="107"/>
      <c r="E1" s="107"/>
      <c r="F1" s="107"/>
      <c r="G1" s="107"/>
      <c r="H1" s="20"/>
    </row>
    <row r="2" spans="1:8" ht="16" customHeight="1">
      <c r="A2" s="20"/>
      <c r="B2" s="20"/>
      <c r="C2" s="21" t="s">
        <v>0</v>
      </c>
      <c r="D2" s="104"/>
      <c r="E2" s="105"/>
      <c r="F2" s="22"/>
      <c r="G2" s="20"/>
      <c r="H2" s="20"/>
    </row>
    <row r="3" spans="1:8">
      <c r="A3" s="20"/>
      <c r="B3" s="20"/>
      <c r="C3" s="23"/>
      <c r="D3" s="24"/>
      <c r="E3" s="24"/>
      <c r="F3" s="24"/>
      <c r="G3" s="20"/>
      <c r="H3" s="20"/>
    </row>
    <row r="4" spans="1:8" ht="21">
      <c r="A4" s="20"/>
      <c r="B4" s="20"/>
      <c r="C4" s="21" t="s">
        <v>4</v>
      </c>
      <c r="D4" s="108">
        <f>D2</f>
        <v>0</v>
      </c>
      <c r="E4" s="109"/>
      <c r="F4" s="43" t="s">
        <v>15</v>
      </c>
      <c r="G4" s="42">
        <f>IF(G6&lt;&gt;"",AVERAGE(G6:G9),0)</f>
        <v>0</v>
      </c>
      <c r="H4" s="20"/>
    </row>
    <row r="5" spans="1:8">
      <c r="A5" s="20"/>
      <c r="B5" s="26" t="s">
        <v>88</v>
      </c>
      <c r="C5" s="21" t="s">
        <v>1</v>
      </c>
      <c r="D5" s="21" t="s">
        <v>2</v>
      </c>
      <c r="E5" s="25" t="s">
        <v>3</v>
      </c>
      <c r="F5" s="25" t="s">
        <v>86</v>
      </c>
      <c r="G5" s="26" t="s">
        <v>87</v>
      </c>
      <c r="H5" s="20"/>
    </row>
    <row r="6" spans="1:8">
      <c r="A6" s="20"/>
      <c r="B6" s="9"/>
      <c r="C6" s="7" t="str">
        <f>IF($B6,VLOOKUP($B6,'Seznam hráčů'!$A$2:$H$500,2),"")</f>
        <v/>
      </c>
      <c r="D6" s="27" t="str">
        <f>IF($B6,VLOOKUP($B6,'Seznam hráčů'!$A$2:$H$500,3),"")</f>
        <v/>
      </c>
      <c r="E6" s="28" t="str">
        <f>IF($B6,VLOOKUP($B6,'Seznam hráčů'!$A$2:$H$500,4),"")</f>
        <v/>
      </c>
      <c r="F6" s="27" t="str">
        <f>IF($B6,VLOOKUP($B6,'Seznam hráčů'!$A$2:$H$500,5),"")</f>
        <v/>
      </c>
      <c r="G6" s="5" t="str">
        <f>IF(E6&gt;DATEVALUE("30.6.2014"),IF($B6,VLOOKUP($B6,'Seznam hráčů'!$A$2:$H$500,7),""),"VĚK")</f>
        <v/>
      </c>
      <c r="H6" s="20"/>
    </row>
    <row r="7" spans="1:8">
      <c r="A7" s="20"/>
      <c r="B7" s="9"/>
      <c r="C7" s="7" t="str">
        <f>IF($B7,VLOOKUP($B7,'Seznam hráčů'!$A$2:$H$500,2),"")</f>
        <v/>
      </c>
      <c r="D7" s="27" t="str">
        <f>IF($B7,VLOOKUP($B7,'Seznam hráčů'!$A$2:$H$500,3),"")</f>
        <v/>
      </c>
      <c r="E7" s="28" t="str">
        <f>IF($B7,VLOOKUP($B7,'Seznam hráčů'!$A$2:$H$500,4),"")</f>
        <v/>
      </c>
      <c r="F7" s="27" t="str">
        <f>IF($B7,VLOOKUP($B7,'Seznam hráčů'!$A$2:$H$500,5),"")</f>
        <v/>
      </c>
      <c r="G7" s="5" t="str">
        <f>IF(E7&gt;DATEVALUE("30.6.2014"),IF($B7,VLOOKUP($B7,'Seznam hráčů'!$A$2:$H$500,7),""),"VĚK")</f>
        <v/>
      </c>
      <c r="H7" s="20"/>
    </row>
    <row r="8" spans="1:8">
      <c r="A8" s="20"/>
      <c r="B8" s="9"/>
      <c r="C8" s="7" t="str">
        <f>IF($B8,VLOOKUP($B8,'Seznam hráčů'!$A$2:$H$500,2),"")</f>
        <v/>
      </c>
      <c r="D8" s="27" t="str">
        <f>IF($B8,VLOOKUP($B8,'Seznam hráčů'!$A$2:$H$500,3),"")</f>
        <v/>
      </c>
      <c r="E8" s="28" t="str">
        <f>IF($B8,VLOOKUP($B8,'Seznam hráčů'!$A$2:$H$500,4),"")</f>
        <v/>
      </c>
      <c r="F8" s="27" t="str">
        <f>IF($B8,VLOOKUP($B8,'Seznam hráčů'!$A$2:$H$500,5),"")</f>
        <v/>
      </c>
      <c r="G8" s="5" t="str">
        <f>IF(E8&gt;DATEVALUE("30.6.2014"),IF($B8,VLOOKUP($B8,'Seznam hráčů'!$A$2:$H$500,7),""),"VĚK")</f>
        <v/>
      </c>
      <c r="H8" s="20"/>
    </row>
    <row r="9" spans="1:8">
      <c r="A9" s="20"/>
      <c r="B9" s="9"/>
      <c r="C9" s="7" t="str">
        <f>IF($B9,VLOOKUP($B9,'Seznam hráčů'!$A$2:$H$500,2),"")</f>
        <v/>
      </c>
      <c r="D9" s="27" t="str">
        <f>IF($B9,VLOOKUP($B9,'Seznam hráčů'!$A$2:$H$500,3),"")</f>
        <v/>
      </c>
      <c r="E9" s="28" t="str">
        <f>IF($B9,VLOOKUP($B9,'Seznam hráčů'!$A$2:$H$500,4),"")</f>
        <v/>
      </c>
      <c r="F9" s="27" t="str">
        <f>IF($B9,VLOOKUP($B9,'Seznam hráčů'!$A$2:$H$500,5),"")</f>
        <v/>
      </c>
      <c r="G9" s="5" t="str">
        <f>IF(E9&gt;DATEVALUE("30.6.2014"),IF($B9,VLOOKUP($B9,'Seznam hráčů'!$A$2:$H$500,7),""),"VĚK")</f>
        <v/>
      </c>
      <c r="H9" s="20"/>
    </row>
    <row r="10" spans="1:8">
      <c r="A10" s="20"/>
      <c r="B10" s="20"/>
      <c r="C10" s="20"/>
      <c r="D10" s="20"/>
      <c r="E10" s="29"/>
      <c r="F10" s="29"/>
      <c r="G10" s="22"/>
      <c r="H10" s="20"/>
    </row>
    <row r="11" spans="1:8" ht="21">
      <c r="A11" s="20"/>
      <c r="B11" s="20"/>
      <c r="C11" s="21" t="s">
        <v>4</v>
      </c>
      <c r="D11" s="108">
        <f>D2</f>
        <v>0</v>
      </c>
      <c r="E11" s="109"/>
      <c r="F11" s="44" t="s">
        <v>16</v>
      </c>
      <c r="G11" s="42">
        <f>IF(G13&lt;&gt;"",AVERAGE(G13:G16),0)</f>
        <v>0</v>
      </c>
      <c r="H11" s="20"/>
    </row>
    <row r="12" spans="1:8">
      <c r="A12" s="20"/>
      <c r="B12" s="26" t="s">
        <v>88</v>
      </c>
      <c r="C12" s="21" t="s">
        <v>1</v>
      </c>
      <c r="D12" s="21" t="s">
        <v>2</v>
      </c>
      <c r="E12" s="25" t="s">
        <v>3</v>
      </c>
      <c r="F12" s="25" t="s">
        <v>86</v>
      </c>
      <c r="G12" s="26" t="s">
        <v>87</v>
      </c>
      <c r="H12" s="20"/>
    </row>
    <row r="13" spans="1:8">
      <c r="A13" s="20"/>
      <c r="B13" s="9"/>
      <c r="C13" s="7" t="str">
        <f>IF($B13,VLOOKUP($B13,'Seznam hráčů'!$A$2:$H$500,2),"")</f>
        <v/>
      </c>
      <c r="D13" s="27" t="str">
        <f>IF($B13,VLOOKUP($B13,'Seznam hráčů'!$A$2:$H$500,3),"")</f>
        <v/>
      </c>
      <c r="E13" s="28" t="str">
        <f>IF($B13,VLOOKUP($B13,'Seznam hráčů'!$A$2:$H$500,4),"")</f>
        <v/>
      </c>
      <c r="F13" s="27" t="str">
        <f>IF($B13,VLOOKUP($B13,'Seznam hráčů'!$A$2:$H$500,5),"")</f>
        <v/>
      </c>
      <c r="G13" s="5" t="str">
        <f>IF(E13&gt;DATEVALUE("30.6.2014"),IF($B13,VLOOKUP($B13,'Seznam hráčů'!$A$2:$H$500,7),""),"VĚK")</f>
        <v/>
      </c>
      <c r="H13" s="20"/>
    </row>
    <row r="14" spans="1:8">
      <c r="A14" s="20"/>
      <c r="B14" s="9"/>
      <c r="C14" s="7" t="str">
        <f>IF($B14,VLOOKUP($B14,'Seznam hráčů'!$A$2:$H$500,2),"")</f>
        <v/>
      </c>
      <c r="D14" s="27" t="str">
        <f>IF($B14,VLOOKUP($B14,'Seznam hráčů'!$A$2:$H$500,3),"")</f>
        <v/>
      </c>
      <c r="E14" s="28" t="str">
        <f>IF($B14,VLOOKUP($B14,'Seznam hráčů'!$A$2:$H$500,4),"")</f>
        <v/>
      </c>
      <c r="F14" s="27" t="str">
        <f>IF($B14,VLOOKUP($B14,'Seznam hráčů'!$A$2:$H$500,5),"")</f>
        <v/>
      </c>
      <c r="G14" s="5" t="str">
        <f>IF(E14&gt;DATEVALUE("30.6.2014"),IF($B14,VLOOKUP($B14,'Seznam hráčů'!$A$2:$H$500,7),""),"VĚK")</f>
        <v/>
      </c>
      <c r="H14" s="20"/>
    </row>
    <row r="15" spans="1:8">
      <c r="A15" s="20"/>
      <c r="B15" s="9"/>
      <c r="C15" s="7" t="str">
        <f>IF($B15,VLOOKUP($B15,'Seznam hráčů'!$A$2:$H$500,2),"")</f>
        <v/>
      </c>
      <c r="D15" s="27" t="str">
        <f>IF($B15,VLOOKUP($B15,'Seznam hráčů'!$A$2:$H$500,3),"")</f>
        <v/>
      </c>
      <c r="E15" s="28" t="str">
        <f>IF($B15,VLOOKUP($B15,'Seznam hráčů'!$A$2:$H$500,4),"")</f>
        <v/>
      </c>
      <c r="F15" s="27" t="str">
        <f>IF($B15,VLOOKUP($B15,'Seznam hráčů'!$A$2:$H$500,5),"")</f>
        <v/>
      </c>
      <c r="G15" s="5" t="str">
        <f>IF(E15&gt;DATEVALUE("30.6.2014"),IF($B15,VLOOKUP($B15,'Seznam hráčů'!$A$2:$H$500,7),""),"VĚK")</f>
        <v/>
      </c>
      <c r="H15" s="20"/>
    </row>
    <row r="16" spans="1:8">
      <c r="A16" s="20"/>
      <c r="B16" s="9"/>
      <c r="C16" s="7" t="str">
        <f>IF($B16,VLOOKUP($B16,'Seznam hráčů'!$A$2:$H$500,2),"")</f>
        <v/>
      </c>
      <c r="D16" s="27" t="str">
        <f>IF($B16,VLOOKUP($B16,'Seznam hráčů'!$A$2:$H$500,3),"")</f>
        <v/>
      </c>
      <c r="E16" s="28" t="str">
        <f>IF($B16,VLOOKUP($B16,'Seznam hráčů'!$A$2:$H$500,4),"")</f>
        <v/>
      </c>
      <c r="F16" s="27" t="str">
        <f>IF($B16,VLOOKUP($B16,'Seznam hráčů'!$A$2:$H$500,5),"")</f>
        <v/>
      </c>
      <c r="G16" s="5" t="str">
        <f>IF(E16&gt;DATEVALUE("30.6.2014"),IF($B16,VLOOKUP($B16,'Seznam hráčů'!$A$2:$H$500,7),""),"VĚK")</f>
        <v/>
      </c>
      <c r="H16" s="20"/>
    </row>
    <row r="17" spans="1:8">
      <c r="A17" s="20"/>
      <c r="B17" s="20"/>
      <c r="C17" s="20"/>
      <c r="D17" s="20"/>
      <c r="E17" s="29"/>
      <c r="F17" s="29"/>
      <c r="G17" s="22"/>
      <c r="H17" s="20"/>
    </row>
    <row r="18" spans="1:8" ht="21">
      <c r="A18" s="20"/>
      <c r="B18" s="20"/>
      <c r="C18" s="21" t="s">
        <v>4</v>
      </c>
      <c r="D18" s="108">
        <f>D2</f>
        <v>0</v>
      </c>
      <c r="E18" s="109"/>
      <c r="F18" s="44" t="s">
        <v>17</v>
      </c>
      <c r="G18" s="42">
        <f>IF(G20&lt;&gt;"",AVERAGE(G20:G23),0)</f>
        <v>0</v>
      </c>
      <c r="H18" s="20"/>
    </row>
    <row r="19" spans="1:8">
      <c r="A19" s="20"/>
      <c r="B19" s="26" t="s">
        <v>88</v>
      </c>
      <c r="C19" s="21" t="s">
        <v>1</v>
      </c>
      <c r="D19" s="21" t="s">
        <v>2</v>
      </c>
      <c r="E19" s="25" t="s">
        <v>3</v>
      </c>
      <c r="F19" s="25" t="s">
        <v>86</v>
      </c>
      <c r="G19" s="26" t="s">
        <v>87</v>
      </c>
      <c r="H19" s="20"/>
    </row>
    <row r="20" spans="1:8">
      <c r="A20" s="20"/>
      <c r="B20" s="9"/>
      <c r="C20" s="7" t="str">
        <f>IF($B20,VLOOKUP($B20,'Seznam hráčů'!$A$2:$H$500,2),"")</f>
        <v/>
      </c>
      <c r="D20" s="27" t="str">
        <f>IF($B20,VLOOKUP($B20,'Seznam hráčů'!$A$2:$H$500,3),"")</f>
        <v/>
      </c>
      <c r="E20" s="28" t="str">
        <f>IF($B20,VLOOKUP($B20,'Seznam hráčů'!$A$2:$H$500,4),"")</f>
        <v/>
      </c>
      <c r="F20" s="27" t="str">
        <f>IF($B20,VLOOKUP($B20,'Seznam hráčů'!$A$2:$H$500,5),"")</f>
        <v/>
      </c>
      <c r="G20" s="5" t="str">
        <f>IF(E20&gt;DATEVALUE("30.6.2014"),IF($B20,VLOOKUP($B20,'Seznam hráčů'!$A$2:$H$500,7),""),"VĚK")</f>
        <v/>
      </c>
      <c r="H20" s="20"/>
    </row>
    <row r="21" spans="1:8">
      <c r="A21" s="20"/>
      <c r="B21" s="9"/>
      <c r="C21" s="7" t="str">
        <f>IF($B21,VLOOKUP($B21,'Seznam hráčů'!$A$2:$H$500,2),"")</f>
        <v/>
      </c>
      <c r="D21" s="27" t="str">
        <f>IF($B21,VLOOKUP($B21,'Seznam hráčů'!$A$2:$H$500,3),"")</f>
        <v/>
      </c>
      <c r="E21" s="28" t="str">
        <f>IF($B21,VLOOKUP($B21,'Seznam hráčů'!$A$2:$H$500,4),"")</f>
        <v/>
      </c>
      <c r="F21" s="27" t="str">
        <f>IF($B21,VLOOKUP($B21,'Seznam hráčů'!$A$2:$H$500,5),"")</f>
        <v/>
      </c>
      <c r="G21" s="5" t="str">
        <f>IF(E21&gt;DATEVALUE("30.6.2014"),IF($B21,VLOOKUP($B21,'Seznam hráčů'!$A$2:$H$500,7),""),"VĚK")</f>
        <v/>
      </c>
      <c r="H21" s="20"/>
    </row>
    <row r="22" spans="1:8">
      <c r="A22" s="20"/>
      <c r="B22" s="9"/>
      <c r="C22" s="7" t="str">
        <f>IF($B22,VLOOKUP($B22,'Seznam hráčů'!$A$2:$H$500,2),"")</f>
        <v/>
      </c>
      <c r="D22" s="27" t="str">
        <f>IF($B22,VLOOKUP($B22,'Seznam hráčů'!$A$2:$H$500,3),"")</f>
        <v/>
      </c>
      <c r="E22" s="28" t="str">
        <f>IF($B22,VLOOKUP($B22,'Seznam hráčů'!$A$2:$H$500,4),"")</f>
        <v/>
      </c>
      <c r="F22" s="27" t="str">
        <f>IF($B22,VLOOKUP($B22,'Seznam hráčů'!$A$2:$H$500,5),"")</f>
        <v/>
      </c>
      <c r="G22" s="5" t="str">
        <f>IF(E22&gt;DATEVALUE("30.6.2014"),IF($B22,VLOOKUP($B22,'Seznam hráčů'!$A$2:$H$500,7),""),"VĚK")</f>
        <v/>
      </c>
      <c r="H22" s="20"/>
    </row>
    <row r="23" spans="1:8">
      <c r="A23" s="20"/>
      <c r="B23" s="9"/>
      <c r="C23" s="7" t="str">
        <f>IF($B23,VLOOKUP($B23,'Seznam hráčů'!$A$2:$H$500,2),"")</f>
        <v/>
      </c>
      <c r="D23" s="27" t="str">
        <f>IF($B23,VLOOKUP($B23,'Seznam hráčů'!$A$2:$H$500,3),"")</f>
        <v/>
      </c>
      <c r="E23" s="28" t="str">
        <f>IF($B23,VLOOKUP($B23,'Seznam hráčů'!$A$2:$H$500,4),"")</f>
        <v/>
      </c>
      <c r="F23" s="27" t="str">
        <f>IF($B23,VLOOKUP($B23,'Seznam hráčů'!$A$2:$H$500,5),"")</f>
        <v/>
      </c>
      <c r="G23" s="5" t="str">
        <f>IF(E23&gt;DATEVALUE("30.6.2014"),IF($B23,VLOOKUP($B23,'Seznam hráčů'!$A$2:$H$500,7),""),"VĚK")</f>
        <v/>
      </c>
      <c r="H23" s="20"/>
    </row>
    <row r="24" spans="1:8">
      <c r="A24" s="20"/>
      <c r="B24" s="20"/>
      <c r="C24" s="20"/>
      <c r="D24" s="20"/>
      <c r="E24" s="29"/>
      <c r="F24" s="29"/>
      <c r="G24" s="22"/>
      <c r="H24" s="20"/>
    </row>
    <row r="25" spans="1:8" ht="21">
      <c r="A25" s="20"/>
      <c r="B25" s="20"/>
      <c r="C25" s="21" t="s">
        <v>4</v>
      </c>
      <c r="D25" s="108">
        <f>D2</f>
        <v>0</v>
      </c>
      <c r="E25" s="109"/>
      <c r="F25" s="44" t="s">
        <v>18</v>
      </c>
      <c r="G25" s="42">
        <f>IF(G27&lt;&gt;"",AVERAGE(G27:G30),0)</f>
        <v>0</v>
      </c>
      <c r="H25" s="20"/>
    </row>
    <row r="26" spans="1:8">
      <c r="A26" s="20"/>
      <c r="B26" s="26" t="s">
        <v>88</v>
      </c>
      <c r="C26" s="21" t="s">
        <v>1</v>
      </c>
      <c r="D26" s="21" t="s">
        <v>2</v>
      </c>
      <c r="E26" s="25" t="s">
        <v>3</v>
      </c>
      <c r="F26" s="25" t="s">
        <v>86</v>
      </c>
      <c r="G26" s="26" t="s">
        <v>87</v>
      </c>
      <c r="H26" s="20"/>
    </row>
    <row r="27" spans="1:8">
      <c r="A27" s="20"/>
      <c r="B27" s="9"/>
      <c r="C27" s="7" t="str">
        <f>IF($B27,VLOOKUP($B27,'Seznam hráčů'!$A$2:$H$500,2),"")</f>
        <v/>
      </c>
      <c r="D27" s="27" t="str">
        <f>IF($B27,VLOOKUP($B27,'Seznam hráčů'!$A$2:$H$500,3),"")</f>
        <v/>
      </c>
      <c r="E27" s="28" t="str">
        <f>IF($B27,VLOOKUP($B27,'Seznam hráčů'!$A$2:$H$500,4),"")</f>
        <v/>
      </c>
      <c r="F27" s="27" t="str">
        <f>IF($B27,VLOOKUP($B27,'Seznam hráčů'!$A$2:$H$500,5),"")</f>
        <v/>
      </c>
      <c r="G27" s="5" t="str">
        <f>IF(E27&gt;DATEVALUE("30.6.2014"),IF($B27,VLOOKUP($B27,'Seznam hráčů'!$A$2:$H$500,7),""),"VĚK")</f>
        <v/>
      </c>
      <c r="H27" s="20"/>
    </row>
    <row r="28" spans="1:8">
      <c r="A28" s="20"/>
      <c r="B28" s="9"/>
      <c r="C28" s="7" t="str">
        <f>IF($B28,VLOOKUP($B28,'Seznam hráčů'!$A$2:$H$500,2),"")</f>
        <v/>
      </c>
      <c r="D28" s="27" t="str">
        <f>IF($B28,VLOOKUP($B28,'Seznam hráčů'!$A$2:$H$500,3),"")</f>
        <v/>
      </c>
      <c r="E28" s="28" t="str">
        <f>IF($B28,VLOOKUP($B28,'Seznam hráčů'!$A$2:$H$500,4),"")</f>
        <v/>
      </c>
      <c r="F28" s="27" t="str">
        <f>IF($B28,VLOOKUP($B28,'Seznam hráčů'!$A$2:$H$500,5),"")</f>
        <v/>
      </c>
      <c r="G28" s="5" t="str">
        <f>IF(E28&gt;DATEVALUE("30.6.2014"),IF($B28,VLOOKUP($B28,'Seznam hráčů'!$A$2:$H$500,7),""),"VĚK")</f>
        <v/>
      </c>
      <c r="H28" s="20"/>
    </row>
    <row r="29" spans="1:8">
      <c r="A29" s="20"/>
      <c r="B29" s="9"/>
      <c r="C29" s="7" t="str">
        <f>IF($B29,VLOOKUP($B29,'Seznam hráčů'!$A$2:$H$500,2),"")</f>
        <v/>
      </c>
      <c r="D29" s="27" t="str">
        <f>IF($B29,VLOOKUP($B29,'Seznam hráčů'!$A$2:$H$500,3),"")</f>
        <v/>
      </c>
      <c r="E29" s="28" t="str">
        <f>IF($B29,VLOOKUP($B29,'Seznam hráčů'!$A$2:$H$500,4),"")</f>
        <v/>
      </c>
      <c r="F29" s="27" t="str">
        <f>IF($B29,VLOOKUP($B29,'Seznam hráčů'!$A$2:$H$500,5),"")</f>
        <v/>
      </c>
      <c r="G29" s="5" t="str">
        <f>IF(E29&gt;DATEVALUE("30.6.2014"),IF($B29,VLOOKUP($B29,'Seznam hráčů'!$A$2:$H$500,7),""),"VĚK")</f>
        <v/>
      </c>
      <c r="H29" s="20"/>
    </row>
    <row r="30" spans="1:8">
      <c r="A30" s="20"/>
      <c r="B30" s="9"/>
      <c r="C30" s="7" t="str">
        <f>IF($B30,VLOOKUP($B30,'Seznam hráčů'!$A$2:$H$500,2),"")</f>
        <v/>
      </c>
      <c r="D30" s="27" t="str">
        <f>IF($B30,VLOOKUP($B30,'Seznam hráčů'!$A$2:$H$500,3),"")</f>
        <v/>
      </c>
      <c r="E30" s="28" t="str">
        <f>IF($B30,VLOOKUP($B30,'Seznam hráčů'!$A$2:$H$500,4),"")</f>
        <v/>
      </c>
      <c r="F30" s="27" t="str">
        <f>IF($B30,VLOOKUP($B30,'Seznam hráčů'!$A$2:$H$500,5),"")</f>
        <v/>
      </c>
      <c r="G30" s="5" t="str">
        <f>IF(E30&gt;DATEVALUE("30.6.2014"),IF($B30,VLOOKUP($B30,'Seznam hráčů'!$A$2:$H$500,7),""),"VĚK")</f>
        <v/>
      </c>
      <c r="H30" s="20"/>
    </row>
    <row r="31" spans="1:8">
      <c r="A31" s="20"/>
      <c r="B31" s="20"/>
      <c r="C31" s="20"/>
      <c r="D31" s="20"/>
      <c r="E31" s="20"/>
      <c r="F31" s="20"/>
      <c r="G31" s="20"/>
      <c r="H31" s="20"/>
    </row>
    <row r="32" spans="1:8" ht="21">
      <c r="A32" s="20"/>
      <c r="B32" s="20"/>
      <c r="C32" s="21" t="s">
        <v>4</v>
      </c>
      <c r="D32" s="108">
        <f>D2</f>
        <v>0</v>
      </c>
      <c r="E32" s="109"/>
      <c r="F32" s="44" t="s">
        <v>19</v>
      </c>
      <c r="G32" s="42">
        <f>IF(G34&lt;&gt;"",AVERAGE(G34:G37),0)</f>
        <v>0</v>
      </c>
      <c r="H32" s="20"/>
    </row>
    <row r="33" spans="1:8">
      <c r="A33" s="20"/>
      <c r="B33" s="26" t="s">
        <v>88</v>
      </c>
      <c r="C33" s="21" t="s">
        <v>1</v>
      </c>
      <c r="D33" s="21" t="s">
        <v>2</v>
      </c>
      <c r="E33" s="25" t="s">
        <v>3</v>
      </c>
      <c r="F33" s="25" t="s">
        <v>86</v>
      </c>
      <c r="G33" s="26" t="s">
        <v>87</v>
      </c>
      <c r="H33" s="20"/>
    </row>
    <row r="34" spans="1:8">
      <c r="A34" s="20"/>
      <c r="B34" s="9"/>
      <c r="C34" s="7" t="str">
        <f>IF($B34,VLOOKUP($B34,'Seznam hráčů'!$A$2:$H$500,2),"")</f>
        <v/>
      </c>
      <c r="D34" s="27" t="str">
        <f>IF($B34,VLOOKUP($B34,'Seznam hráčů'!$A$2:$H$500,3),"")</f>
        <v/>
      </c>
      <c r="E34" s="28" t="str">
        <f>IF($B34,VLOOKUP($B34,'Seznam hráčů'!$A$2:$H$500,4),"")</f>
        <v/>
      </c>
      <c r="F34" s="27" t="str">
        <f>IF($B34,VLOOKUP($B34,'Seznam hráčů'!$A$2:$H$500,5),"")</f>
        <v/>
      </c>
      <c r="G34" s="5" t="str">
        <f>IF(E34&gt;DATEVALUE("30.6.2014"),IF($B34,VLOOKUP($B34,'Seznam hráčů'!$A$2:$H$500,7),""),"VĚK")</f>
        <v/>
      </c>
      <c r="H34" s="20"/>
    </row>
    <row r="35" spans="1:8">
      <c r="A35" s="20"/>
      <c r="B35" s="9"/>
      <c r="C35" s="7" t="str">
        <f>IF($B35,VLOOKUP($B35,'Seznam hráčů'!$A$2:$H$500,2),"")</f>
        <v/>
      </c>
      <c r="D35" s="27" t="str">
        <f>IF($B35,VLOOKUP($B35,'Seznam hráčů'!$A$2:$H$500,3),"")</f>
        <v/>
      </c>
      <c r="E35" s="28" t="str">
        <f>IF($B35,VLOOKUP($B35,'Seznam hráčů'!$A$2:$H$500,4),"")</f>
        <v/>
      </c>
      <c r="F35" s="27" t="str">
        <f>IF($B35,VLOOKUP($B35,'Seznam hráčů'!$A$2:$H$500,5),"")</f>
        <v/>
      </c>
      <c r="G35" s="5" t="str">
        <f>IF(E35&gt;DATEVALUE("30.6.2014"),IF($B35,VLOOKUP($B35,'Seznam hráčů'!$A$2:$H$500,7),""),"VĚK")</f>
        <v/>
      </c>
      <c r="H35" s="20"/>
    </row>
    <row r="36" spans="1:8">
      <c r="A36" s="20"/>
      <c r="B36" s="9"/>
      <c r="C36" s="7" t="str">
        <f>IF($B36,VLOOKUP($B36,'Seznam hráčů'!$A$2:$H$500,2),"")</f>
        <v/>
      </c>
      <c r="D36" s="27" t="str">
        <f>IF($B36,VLOOKUP($B36,'Seznam hráčů'!$A$2:$H$500,3),"")</f>
        <v/>
      </c>
      <c r="E36" s="28" t="str">
        <f>IF($B36,VLOOKUP($B36,'Seznam hráčů'!$A$2:$H$500,4),"")</f>
        <v/>
      </c>
      <c r="F36" s="27" t="str">
        <f>IF($B36,VLOOKUP($B36,'Seznam hráčů'!$A$2:$H$500,5),"")</f>
        <v/>
      </c>
      <c r="G36" s="5" t="str">
        <f>IF(E36&gt;DATEVALUE("30.6.2014"),IF($B36,VLOOKUP($B36,'Seznam hráčů'!$A$2:$H$500,7),""),"VĚK")</f>
        <v/>
      </c>
      <c r="H36" s="20"/>
    </row>
    <row r="37" spans="1:8">
      <c r="A37" s="20"/>
      <c r="B37" s="9"/>
      <c r="C37" s="7" t="str">
        <f>IF($B37,VLOOKUP($B37,'Seznam hráčů'!$A$2:$H$500,2),"")</f>
        <v/>
      </c>
      <c r="D37" s="27" t="str">
        <f>IF($B37,VLOOKUP($B37,'Seznam hráčů'!$A$2:$H$500,3),"")</f>
        <v/>
      </c>
      <c r="E37" s="28" t="str">
        <f>IF($B37,VLOOKUP($B37,'Seznam hráčů'!$A$2:$H$500,4),"")</f>
        <v/>
      </c>
      <c r="F37" s="27" t="str">
        <f>IF($B37,VLOOKUP($B37,'Seznam hráčů'!$A$2:$H$500,5),"")</f>
        <v/>
      </c>
      <c r="G37" s="5" t="str">
        <f>IF(E37&gt;DATEVALUE("30.6.2014"),IF($B37,VLOOKUP($B37,'Seznam hráčů'!$A$2:$H$500,7),""),"VĚK")</f>
        <v/>
      </c>
      <c r="H37" s="20"/>
    </row>
    <row r="38" spans="1:8">
      <c r="A38" s="20"/>
      <c r="B38" s="20"/>
      <c r="C38" s="20"/>
      <c r="D38" s="20"/>
      <c r="E38" s="20"/>
      <c r="F38" s="20"/>
      <c r="G38" s="20"/>
      <c r="H38" s="20"/>
    </row>
  </sheetData>
  <sheetProtection algorithmName="SHA-512" hashValue="6AAOJ6mrsG6LPYiDj/RjiZ5ccKlU3jr1lc5zDEqvzCMTJNZIhiryFFMuGihlZnEgzcAmJ/vMI13plelkwK92YA==" saltValue="A1pv5Uh6nywXdeObzh5lsQ==" spinCount="100000" sheet="1" objects="1" scenarios="1" selectLockedCells="1"/>
  <mergeCells count="7">
    <mergeCell ref="B1:G1"/>
    <mergeCell ref="D32:E32"/>
    <mergeCell ref="D2:E2"/>
    <mergeCell ref="D4:E4"/>
    <mergeCell ref="D11:E11"/>
    <mergeCell ref="D18:E18"/>
    <mergeCell ref="D25:E25"/>
  </mergeCells>
  <conditionalFormatting sqref="E6:E9">
    <cfRule type="cellIs" dxfId="34" priority="61" operator="lessThan">
      <formula>40360</formula>
    </cfRule>
    <cfRule type="cellIs" dxfId="33" priority="77" operator="lessThan">
      <formula>39995</formula>
    </cfRule>
    <cfRule type="cellIs" dxfId="32" priority="88" operator="lessThan">
      <formula>39995</formula>
    </cfRule>
    <cfRule type="cellIs" dxfId="31" priority="93" operator="lessThan">
      <formula>39629</formula>
    </cfRule>
  </conditionalFormatting>
  <conditionalFormatting sqref="E13:E16">
    <cfRule type="cellIs" dxfId="30" priority="13" operator="lessThan">
      <formula>40360</formula>
    </cfRule>
    <cfRule type="cellIs" dxfId="29" priority="14" operator="lessThan">
      <formula>39995</formula>
    </cfRule>
    <cfRule type="cellIs" dxfId="28" priority="15" operator="lessThan">
      <formula>39995</formula>
    </cfRule>
    <cfRule type="cellIs" dxfId="27" priority="16" operator="lessThan">
      <formula>39629</formula>
    </cfRule>
  </conditionalFormatting>
  <conditionalFormatting sqref="E20:E23">
    <cfRule type="cellIs" dxfId="26" priority="9" operator="lessThan">
      <formula>40360</formula>
    </cfRule>
    <cfRule type="cellIs" dxfId="25" priority="10" operator="lessThan">
      <formula>39995</formula>
    </cfRule>
    <cfRule type="cellIs" dxfId="24" priority="11" operator="lessThan">
      <formula>39995</formula>
    </cfRule>
    <cfRule type="cellIs" dxfId="23" priority="12" operator="lessThan">
      <formula>39629</formula>
    </cfRule>
  </conditionalFormatting>
  <conditionalFormatting sqref="E27:E30">
    <cfRule type="cellIs" dxfId="22" priority="5" operator="lessThan">
      <formula>40360</formula>
    </cfRule>
    <cfRule type="cellIs" dxfId="21" priority="6" operator="lessThan">
      <formula>39995</formula>
    </cfRule>
    <cfRule type="cellIs" dxfId="20" priority="7" operator="lessThan">
      <formula>39995</formula>
    </cfRule>
    <cfRule type="cellIs" dxfId="19" priority="8" operator="lessThan">
      <formula>39629</formula>
    </cfRule>
  </conditionalFormatting>
  <conditionalFormatting sqref="E34:E37">
    <cfRule type="cellIs" dxfId="18" priority="1" operator="lessThan">
      <formula>40360</formula>
    </cfRule>
    <cfRule type="cellIs" dxfId="17" priority="2" operator="lessThan">
      <formula>39995</formula>
    </cfRule>
    <cfRule type="cellIs" dxfId="16" priority="3" operator="lessThan">
      <formula>39995</formula>
    </cfRule>
    <cfRule type="cellIs" dxfId="15" priority="4" operator="lessThan">
      <formula>39629</formula>
    </cfRule>
  </conditionalFormatting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89FCF9-EA38-2847-A4DE-53611328881E}">
          <x14:formula1>
            <xm:f>'Seznam klubů'!$B$2:$B$21</xm:f>
          </x14:formula1>
          <xm:sqref>D2:E2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6">
    <tabColor rgb="FFFFFF00"/>
  </sheetPr>
  <dimension ref="A1:H38"/>
  <sheetViews>
    <sheetView workbookViewId="0">
      <selection activeCell="B28" sqref="B28"/>
    </sheetView>
  </sheetViews>
  <sheetFormatPr baseColWidth="10" defaultRowHeight="16"/>
  <cols>
    <col min="1" max="2" width="3.83203125" customWidth="1"/>
    <col min="3" max="4" width="20.83203125" customWidth="1"/>
    <col min="5" max="5" width="12.83203125" customWidth="1"/>
    <col min="6" max="6" width="25.83203125" customWidth="1"/>
    <col min="7" max="7" width="6.83203125" customWidth="1"/>
    <col min="8" max="8" width="4.33203125" customWidth="1"/>
  </cols>
  <sheetData>
    <row r="1" spans="1:8" ht="30" customHeight="1">
      <c r="A1" s="10"/>
      <c r="B1" s="110" t="s">
        <v>404</v>
      </c>
      <c r="C1" s="110"/>
      <c r="D1" s="110"/>
      <c r="E1" s="110"/>
      <c r="F1" s="110"/>
      <c r="G1" s="110"/>
      <c r="H1" s="10"/>
    </row>
    <row r="2" spans="1:8">
      <c r="A2" s="10"/>
      <c r="B2" s="10"/>
      <c r="C2" s="11" t="s">
        <v>0</v>
      </c>
      <c r="D2" s="104"/>
      <c r="E2" s="105"/>
      <c r="F2" s="14"/>
      <c r="G2" s="10"/>
      <c r="H2" s="10"/>
    </row>
    <row r="3" spans="1:8">
      <c r="A3" s="10"/>
      <c r="B3" s="10"/>
      <c r="C3" s="12"/>
      <c r="D3" s="13"/>
      <c r="E3" s="13"/>
      <c r="F3" s="13"/>
      <c r="G3" s="10"/>
      <c r="H3" s="10"/>
    </row>
    <row r="4" spans="1:8" ht="21">
      <c r="A4" s="10"/>
      <c r="B4" s="10"/>
      <c r="C4" s="11" t="s">
        <v>4</v>
      </c>
      <c r="D4" s="111">
        <f>D2</f>
        <v>0</v>
      </c>
      <c r="E4" s="112"/>
      <c r="F4" s="48" t="s">
        <v>10</v>
      </c>
      <c r="G4" s="49">
        <f>IF(G6&lt;&gt;"",AVERAGE(G6:G9),0)</f>
        <v>0</v>
      </c>
      <c r="H4" s="10"/>
    </row>
    <row r="5" spans="1:8">
      <c r="A5" s="10"/>
      <c r="B5" s="15" t="s">
        <v>88</v>
      </c>
      <c r="C5" s="11" t="s">
        <v>1</v>
      </c>
      <c r="D5" s="11" t="s">
        <v>2</v>
      </c>
      <c r="E5" s="16" t="s">
        <v>3</v>
      </c>
      <c r="F5" s="16" t="s">
        <v>86</v>
      </c>
      <c r="G5" s="15" t="s">
        <v>87</v>
      </c>
      <c r="H5" s="10"/>
    </row>
    <row r="6" spans="1:8">
      <c r="A6" s="10"/>
      <c r="B6" s="9"/>
      <c r="C6" s="8" t="str">
        <f>IF($B6,VLOOKUP($B6,'Seznam hráčů'!$A$2:$H$500,2),"")</f>
        <v/>
      </c>
      <c r="D6" s="17" t="str">
        <f>IF($B6,VLOOKUP($B6,'Seznam hráčů'!$A$2:$H$500,3),"")</f>
        <v/>
      </c>
      <c r="E6" s="18" t="str">
        <f>IF($B6,VLOOKUP($B6,'Seznam hráčů'!$A$2:$H$500,4),"")</f>
        <v/>
      </c>
      <c r="F6" s="17" t="str">
        <f>IF($B6,VLOOKUP($B6,'Seznam hráčů'!$A$2:$H$500,5),"")</f>
        <v/>
      </c>
      <c r="G6" s="6" t="str">
        <f>IF(E6&gt;DATEVALUE("30.6.2015"),IF($B6,VLOOKUP($B6,'Seznam hráčů'!$A$2:$H$500,8),""),"VĚK")</f>
        <v/>
      </c>
      <c r="H6" s="10"/>
    </row>
    <row r="7" spans="1:8">
      <c r="A7" s="10"/>
      <c r="B7" s="9"/>
      <c r="C7" s="8" t="str">
        <f>IF($B7,VLOOKUP($B7,'Seznam hráčů'!$A$2:$H$500,2),"")</f>
        <v/>
      </c>
      <c r="D7" s="17" t="str">
        <f>IF($B7,VLOOKUP($B7,'Seznam hráčů'!$A$2:$H$500,3),"")</f>
        <v/>
      </c>
      <c r="E7" s="18" t="str">
        <f>IF($B7,VLOOKUP($B7,'Seznam hráčů'!$A$2:$H$500,4),"")</f>
        <v/>
      </c>
      <c r="F7" s="17" t="str">
        <f>IF($B7,VLOOKUP($B7,'Seznam hráčů'!$A$2:$H$500,5),"")</f>
        <v/>
      </c>
      <c r="G7" s="6" t="str">
        <f>IF(E7&gt;DATEVALUE("30.6.2015"),IF($B7,VLOOKUP($B7,'Seznam hráčů'!$A$2:$H$500,8),""),"VĚK")</f>
        <v/>
      </c>
      <c r="H7" s="10"/>
    </row>
    <row r="8" spans="1:8">
      <c r="A8" s="10"/>
      <c r="B8" s="9"/>
      <c r="C8" s="8" t="str">
        <f>IF($B8,VLOOKUP($B8,'Seznam hráčů'!$A$2:$H$500,2),"")</f>
        <v/>
      </c>
      <c r="D8" s="17" t="str">
        <f>IF($B8,VLOOKUP($B8,'Seznam hráčů'!$A$2:$H$500,3),"")</f>
        <v/>
      </c>
      <c r="E8" s="18" t="str">
        <f>IF($B8,VLOOKUP($B8,'Seznam hráčů'!$A$2:$H$500,4),"")</f>
        <v/>
      </c>
      <c r="F8" s="17" t="str">
        <f>IF($B8,VLOOKUP($B8,'Seznam hráčů'!$A$2:$H$500,5),"")</f>
        <v/>
      </c>
      <c r="G8" s="6" t="str">
        <f>IF(E8&gt;DATEVALUE("30.6.2015"),IF($B8,VLOOKUP($B8,'Seznam hráčů'!$A$2:$H$500,8),""),"VĚK")</f>
        <v/>
      </c>
      <c r="H8" s="10"/>
    </row>
    <row r="9" spans="1:8">
      <c r="A9" s="10"/>
      <c r="B9" s="9"/>
      <c r="C9" s="8" t="str">
        <f>IF($B9,VLOOKUP($B9,'Seznam hráčů'!$A$2:$H$500,2),"")</f>
        <v/>
      </c>
      <c r="D9" s="17" t="str">
        <f>IF($B9,VLOOKUP($B9,'Seznam hráčů'!$A$2:$H$500,3),"")</f>
        <v/>
      </c>
      <c r="E9" s="18" t="str">
        <f>IF($B9,VLOOKUP($B9,'Seznam hráčů'!$A$2:$H$500,4),"")</f>
        <v/>
      </c>
      <c r="F9" s="17" t="str">
        <f>IF($B9,VLOOKUP($B9,'Seznam hráčů'!$A$2:$H$500,5),"")</f>
        <v/>
      </c>
      <c r="G9" s="6" t="str">
        <f>IF(E9&gt;DATEVALUE("30.6.2015"),IF($B9,VLOOKUP($B9,'Seznam hráčů'!$A$2:$H$500,8),""),"VĚK")</f>
        <v/>
      </c>
      <c r="H9" s="10"/>
    </row>
    <row r="10" spans="1:8">
      <c r="A10" s="10"/>
      <c r="B10" s="10"/>
      <c r="C10" s="10"/>
      <c r="D10" s="10"/>
      <c r="E10" s="19"/>
      <c r="F10" s="19"/>
      <c r="G10" s="14"/>
      <c r="H10" s="10"/>
    </row>
    <row r="11" spans="1:8" ht="21">
      <c r="A11" s="10"/>
      <c r="B11" s="10"/>
      <c r="C11" s="11" t="s">
        <v>4</v>
      </c>
      <c r="D11" s="111">
        <f>D2</f>
        <v>0</v>
      </c>
      <c r="E11" s="112"/>
      <c r="F11" s="50" t="s">
        <v>11</v>
      </c>
      <c r="G11" s="49">
        <f>IF(G13&lt;&gt;"",AVERAGE(G13:G16),0)</f>
        <v>0</v>
      </c>
      <c r="H11" s="10"/>
    </row>
    <row r="12" spans="1:8">
      <c r="A12" s="10"/>
      <c r="B12" s="15" t="s">
        <v>88</v>
      </c>
      <c r="C12" s="11" t="s">
        <v>1</v>
      </c>
      <c r="D12" s="11" t="s">
        <v>2</v>
      </c>
      <c r="E12" s="16" t="s">
        <v>3</v>
      </c>
      <c r="F12" s="16" t="s">
        <v>86</v>
      </c>
      <c r="G12" s="15" t="s">
        <v>87</v>
      </c>
      <c r="H12" s="10"/>
    </row>
    <row r="13" spans="1:8">
      <c r="A13" s="10"/>
      <c r="B13" s="9"/>
      <c r="C13" s="8" t="str">
        <f>IF($B13,VLOOKUP($B13,'Seznam hráčů'!$A$2:$H$500,2),"")</f>
        <v/>
      </c>
      <c r="D13" s="17" t="str">
        <f>IF($B13,VLOOKUP($B13,'Seznam hráčů'!$A$2:$H$500,3),"")</f>
        <v/>
      </c>
      <c r="E13" s="18" t="str">
        <f>IF($B13,VLOOKUP($B13,'Seznam hráčů'!$A$2:$H$500,4),"")</f>
        <v/>
      </c>
      <c r="F13" s="17" t="str">
        <f>IF($B13,VLOOKUP($B13,'Seznam hráčů'!$A$2:$H$500,5),"")</f>
        <v/>
      </c>
      <c r="G13" s="6" t="str">
        <f>IF(E13&gt;DATEVALUE("30.6.2015"),IF($B13,VLOOKUP($B13,'Seznam hráčů'!$A$2:$H$500,8),""),"VĚK")</f>
        <v/>
      </c>
      <c r="H13" s="10"/>
    </row>
    <row r="14" spans="1:8">
      <c r="A14" s="10"/>
      <c r="B14" s="9"/>
      <c r="C14" s="8" t="str">
        <f>IF($B14,VLOOKUP($B14,'Seznam hráčů'!$A$2:$H$500,2),"")</f>
        <v/>
      </c>
      <c r="D14" s="17" t="str">
        <f>IF($B14,VLOOKUP($B14,'Seznam hráčů'!$A$2:$H$500,3),"")</f>
        <v/>
      </c>
      <c r="E14" s="18" t="str">
        <f>IF($B14,VLOOKUP($B14,'Seznam hráčů'!$A$2:$H$500,4),"")</f>
        <v/>
      </c>
      <c r="F14" s="17" t="str">
        <f>IF($B14,VLOOKUP($B14,'Seznam hráčů'!$A$2:$H$500,5),"")</f>
        <v/>
      </c>
      <c r="G14" s="6" t="str">
        <f>IF(E14&gt;DATEVALUE("30.6.2015"),IF($B14,VLOOKUP($B14,'Seznam hráčů'!$A$2:$H$500,8),""),"VĚK")</f>
        <v/>
      </c>
      <c r="H14" s="10"/>
    </row>
    <row r="15" spans="1:8">
      <c r="A15" s="10"/>
      <c r="B15" s="9"/>
      <c r="C15" s="8" t="str">
        <f>IF($B15,VLOOKUP($B15,'Seznam hráčů'!$A$2:$H$500,2),"")</f>
        <v/>
      </c>
      <c r="D15" s="17" t="str">
        <f>IF($B15,VLOOKUP($B15,'Seznam hráčů'!$A$2:$H$500,3),"")</f>
        <v/>
      </c>
      <c r="E15" s="18" t="str">
        <f>IF($B15,VLOOKUP($B15,'Seznam hráčů'!$A$2:$H$500,4),"")</f>
        <v/>
      </c>
      <c r="F15" s="17" t="str">
        <f>IF($B15,VLOOKUP($B15,'Seznam hráčů'!$A$2:$H$500,5),"")</f>
        <v/>
      </c>
      <c r="G15" s="6" t="str">
        <f>IF(E15&gt;DATEVALUE("30.6.2015"),IF($B15,VLOOKUP($B15,'Seznam hráčů'!$A$2:$H$500,8),""),"VĚK")</f>
        <v/>
      </c>
      <c r="H15" s="10"/>
    </row>
    <row r="16" spans="1:8">
      <c r="A16" s="10"/>
      <c r="B16" s="9"/>
      <c r="C16" s="8" t="str">
        <f>IF($B16,VLOOKUP($B16,'Seznam hráčů'!$A$2:$H$500,2),"")</f>
        <v/>
      </c>
      <c r="D16" s="17" t="str">
        <f>IF($B16,VLOOKUP($B16,'Seznam hráčů'!$A$2:$H$500,3),"")</f>
        <v/>
      </c>
      <c r="E16" s="18" t="str">
        <f>IF($B16,VLOOKUP($B16,'Seznam hráčů'!$A$2:$H$500,4),"")</f>
        <v/>
      </c>
      <c r="F16" s="17" t="str">
        <f>IF($B16,VLOOKUP($B16,'Seznam hráčů'!$A$2:$H$500,5),"")</f>
        <v/>
      </c>
      <c r="G16" s="6" t="str">
        <f>IF(E16&gt;DATEVALUE("30.6.2015"),IF($B16,VLOOKUP($B16,'Seznam hráčů'!$A$2:$H$500,8),""),"VĚK")</f>
        <v/>
      </c>
      <c r="H16" s="10"/>
    </row>
    <row r="17" spans="1:8">
      <c r="A17" s="10"/>
      <c r="B17" s="10"/>
      <c r="C17" s="10"/>
      <c r="D17" s="10"/>
      <c r="E17" s="19"/>
      <c r="F17" s="19"/>
      <c r="G17" s="14"/>
      <c r="H17" s="10"/>
    </row>
    <row r="18" spans="1:8" ht="21">
      <c r="A18" s="10"/>
      <c r="B18" s="15" t="s">
        <v>88</v>
      </c>
      <c r="C18" s="11" t="s">
        <v>4</v>
      </c>
      <c r="D18" s="111">
        <f>D2</f>
        <v>0</v>
      </c>
      <c r="E18" s="112"/>
      <c r="F18" s="50" t="s">
        <v>12</v>
      </c>
      <c r="G18" s="49">
        <f>IF(G20&lt;&gt;"",AVERAGE(G20:G23),0)</f>
        <v>0</v>
      </c>
      <c r="H18" s="10"/>
    </row>
    <row r="19" spans="1:8">
      <c r="A19" s="10"/>
      <c r="B19" s="8"/>
      <c r="C19" s="11" t="s">
        <v>1</v>
      </c>
      <c r="D19" s="11" t="s">
        <v>2</v>
      </c>
      <c r="E19" s="16" t="s">
        <v>3</v>
      </c>
      <c r="F19" s="16" t="s">
        <v>86</v>
      </c>
      <c r="G19" s="15" t="s">
        <v>87</v>
      </c>
      <c r="H19" s="10"/>
    </row>
    <row r="20" spans="1:8">
      <c r="A20" s="10"/>
      <c r="B20" s="9"/>
      <c r="C20" s="8" t="str">
        <f>IF($B20,VLOOKUP($B20,'Seznam hráčů'!$A$2:$H$500,2),"")</f>
        <v/>
      </c>
      <c r="D20" s="17" t="str">
        <f>IF($B20,VLOOKUP($B20,'Seznam hráčů'!$A$2:$H$500,3),"")</f>
        <v/>
      </c>
      <c r="E20" s="18" t="str">
        <f>IF($B20,VLOOKUP($B20,'Seznam hráčů'!$A$2:$H$500,4),"")</f>
        <v/>
      </c>
      <c r="F20" s="17" t="str">
        <f>IF($B20,VLOOKUP($B20,'Seznam hráčů'!$A$2:$H$500,5),"")</f>
        <v/>
      </c>
      <c r="G20" s="6" t="str">
        <f>IF(E20&gt;DATEVALUE("30.6.2015"),IF($B20,VLOOKUP($B20,'Seznam hráčů'!$A$2:$H$500,8),""),"VĚK")</f>
        <v/>
      </c>
      <c r="H20" s="10"/>
    </row>
    <row r="21" spans="1:8">
      <c r="A21" s="10"/>
      <c r="B21" s="9"/>
      <c r="C21" s="8" t="str">
        <f>IF($B21,VLOOKUP($B21,'Seznam hráčů'!$A$2:$H$500,2),"")</f>
        <v/>
      </c>
      <c r="D21" s="17" t="str">
        <f>IF($B21,VLOOKUP($B21,'Seznam hráčů'!$A$2:$H$500,3),"")</f>
        <v/>
      </c>
      <c r="E21" s="18" t="str">
        <f>IF($B21,VLOOKUP($B21,'Seznam hráčů'!$A$2:$H$500,4),"")</f>
        <v/>
      </c>
      <c r="F21" s="17" t="str">
        <f>IF($B21,VLOOKUP($B21,'Seznam hráčů'!$A$2:$H$500,5),"")</f>
        <v/>
      </c>
      <c r="G21" s="6" t="str">
        <f>IF(E21&gt;DATEVALUE("30.6.2015"),IF($B21,VLOOKUP($B21,'Seznam hráčů'!$A$2:$H$500,8),""),"VĚK")</f>
        <v/>
      </c>
      <c r="H21" s="10"/>
    </row>
    <row r="22" spans="1:8">
      <c r="A22" s="10"/>
      <c r="B22" s="9"/>
      <c r="C22" s="8" t="str">
        <f>IF($B22,VLOOKUP($B22,'Seznam hráčů'!$A$2:$H$500,2),"")</f>
        <v/>
      </c>
      <c r="D22" s="17" t="str">
        <f>IF($B22,VLOOKUP($B22,'Seznam hráčů'!$A$2:$H$500,3),"")</f>
        <v/>
      </c>
      <c r="E22" s="18" t="str">
        <f>IF($B22,VLOOKUP($B22,'Seznam hráčů'!$A$2:$H$500,4),"")</f>
        <v/>
      </c>
      <c r="F22" s="17" t="str">
        <f>IF($B22,VLOOKUP($B22,'Seznam hráčů'!$A$2:$H$500,5),"")</f>
        <v/>
      </c>
      <c r="G22" s="6" t="str">
        <f>IF(E22&gt;DATEVALUE("30.6.2015"),IF($B22,VLOOKUP($B22,'Seznam hráčů'!$A$2:$H$500,8),""),"VĚK")</f>
        <v/>
      </c>
      <c r="H22" s="10"/>
    </row>
    <row r="23" spans="1:8">
      <c r="A23" s="10"/>
      <c r="B23" s="9"/>
      <c r="C23" s="8" t="str">
        <f>IF($B23,VLOOKUP($B23,'Seznam hráčů'!$A$2:$H$500,2),"")</f>
        <v/>
      </c>
      <c r="D23" s="17" t="str">
        <f>IF($B23,VLOOKUP($B23,'Seznam hráčů'!$A$2:$H$500,3),"")</f>
        <v/>
      </c>
      <c r="E23" s="18" t="str">
        <f>IF($B23,VLOOKUP($B23,'Seznam hráčů'!$A$2:$H$500,4),"")</f>
        <v/>
      </c>
      <c r="F23" s="17" t="str">
        <f>IF($B23,VLOOKUP($B23,'Seznam hráčů'!$A$2:$H$500,5),"")</f>
        <v/>
      </c>
      <c r="G23" s="6" t="str">
        <f>IF(E23&gt;DATEVALUE("30.6.2015"),IF($B23,VLOOKUP($B23,'Seznam hráčů'!$A$2:$H$500,8),""),"VĚK")</f>
        <v/>
      </c>
      <c r="H23" s="10"/>
    </row>
    <row r="24" spans="1:8">
      <c r="A24" s="10"/>
      <c r="B24" s="10"/>
      <c r="C24" s="10"/>
      <c r="D24" s="10"/>
      <c r="E24" s="19"/>
      <c r="F24" s="19"/>
      <c r="G24" s="14"/>
      <c r="H24" s="10"/>
    </row>
    <row r="25" spans="1:8" ht="21">
      <c r="A25" s="10"/>
      <c r="B25" s="15" t="s">
        <v>88</v>
      </c>
      <c r="C25" s="11" t="s">
        <v>4</v>
      </c>
      <c r="D25" s="111">
        <f>D2</f>
        <v>0</v>
      </c>
      <c r="E25" s="112"/>
      <c r="F25" s="50" t="s">
        <v>13</v>
      </c>
      <c r="G25" s="49">
        <f>IF(G27&lt;&gt;"",AVERAGE(G27:G30),0)</f>
        <v>0</v>
      </c>
      <c r="H25" s="10"/>
    </row>
    <row r="26" spans="1:8">
      <c r="A26" s="10"/>
      <c r="B26" s="8"/>
      <c r="C26" s="11" t="s">
        <v>1</v>
      </c>
      <c r="D26" s="11" t="s">
        <v>2</v>
      </c>
      <c r="E26" s="16" t="s">
        <v>3</v>
      </c>
      <c r="F26" s="16" t="s">
        <v>86</v>
      </c>
      <c r="G26" s="15" t="s">
        <v>87</v>
      </c>
      <c r="H26" s="10"/>
    </row>
    <row r="27" spans="1:8">
      <c r="A27" s="10"/>
      <c r="B27" s="9"/>
      <c r="C27" s="8" t="str">
        <f>IF($B27,VLOOKUP($B27,'Seznam hráčů'!$A$2:$H$500,2),"")</f>
        <v/>
      </c>
      <c r="D27" s="17" t="str">
        <f>IF($B27,VLOOKUP($B27,'Seznam hráčů'!$A$2:$H$500,3),"")</f>
        <v/>
      </c>
      <c r="E27" s="18" t="str">
        <f>IF($B27,VLOOKUP($B27,'Seznam hráčů'!$A$2:$H$500,4),"")</f>
        <v/>
      </c>
      <c r="F27" s="17" t="str">
        <f>IF($B27,VLOOKUP($B27,'Seznam hráčů'!$A$2:$H$500,5),"")</f>
        <v/>
      </c>
      <c r="G27" s="6" t="str">
        <f>IF(E27&gt;DATEVALUE("30.6.2015"),IF($B27,VLOOKUP($B27,'Seznam hráčů'!$A$2:$H$500,8),""),"VĚK")</f>
        <v/>
      </c>
      <c r="H27" s="10"/>
    </row>
    <row r="28" spans="1:8">
      <c r="A28" s="10"/>
      <c r="B28" s="9"/>
      <c r="C28" s="8" t="str">
        <f>IF($B28,VLOOKUP($B28,'Seznam hráčů'!$A$2:$H$500,2),"")</f>
        <v/>
      </c>
      <c r="D28" s="17" t="str">
        <f>IF($B28,VLOOKUP($B28,'Seznam hráčů'!$A$2:$H$500,3),"")</f>
        <v/>
      </c>
      <c r="E28" s="18" t="str">
        <f>IF($B28,VLOOKUP($B28,'Seznam hráčů'!$A$2:$H$500,4),"")</f>
        <v/>
      </c>
      <c r="F28" s="17" t="str">
        <f>IF($B28,VLOOKUP($B28,'Seznam hráčů'!$A$2:$H$500,5),"")</f>
        <v/>
      </c>
      <c r="G28" s="6" t="str">
        <f>IF(E28&gt;DATEVALUE("30.6.2015"),IF($B28,VLOOKUP($B28,'Seznam hráčů'!$A$2:$H$500,8),""),"VĚK")</f>
        <v/>
      </c>
      <c r="H28" s="10"/>
    </row>
    <row r="29" spans="1:8">
      <c r="A29" s="10"/>
      <c r="B29" s="9"/>
      <c r="C29" s="8" t="str">
        <f>IF($B29,VLOOKUP($B29,'Seznam hráčů'!$A$2:$H$500,2),"")</f>
        <v/>
      </c>
      <c r="D29" s="17" t="str">
        <f>IF($B29,VLOOKUP($B29,'Seznam hráčů'!$A$2:$H$500,3),"")</f>
        <v/>
      </c>
      <c r="E29" s="18" t="str">
        <f>IF($B29,VLOOKUP($B29,'Seznam hráčů'!$A$2:$H$500,4),"")</f>
        <v/>
      </c>
      <c r="F29" s="17" t="str">
        <f>IF($B29,VLOOKUP($B29,'Seznam hráčů'!$A$2:$H$500,5),"")</f>
        <v/>
      </c>
      <c r="G29" s="6" t="str">
        <f>IF(E29&gt;DATEVALUE("30.6.2015"),IF($B29,VLOOKUP($B29,'Seznam hráčů'!$A$2:$H$500,8),""),"VĚK")</f>
        <v/>
      </c>
      <c r="H29" s="10"/>
    </row>
    <row r="30" spans="1:8">
      <c r="A30" s="10"/>
      <c r="B30" s="9"/>
      <c r="C30" s="8" t="str">
        <f>IF($B30,VLOOKUP($B30,'Seznam hráčů'!$A$2:$H$500,2),"")</f>
        <v/>
      </c>
      <c r="D30" s="17" t="str">
        <f>IF($B30,VLOOKUP($B30,'Seznam hráčů'!$A$2:$H$500,3),"")</f>
        <v/>
      </c>
      <c r="E30" s="18" t="str">
        <f>IF($B30,VLOOKUP($B30,'Seznam hráčů'!$A$2:$H$500,4),"")</f>
        <v/>
      </c>
      <c r="F30" s="17" t="str">
        <f>IF($B30,VLOOKUP($B30,'Seznam hráčů'!$A$2:$H$500,5),"")</f>
        <v/>
      </c>
      <c r="G30" s="6" t="str">
        <f>IF(E30&gt;DATEVALUE("30.6.2015"),IF($B30,VLOOKUP($B30,'Seznam hráčů'!$A$2:$H$500,8),""),"VĚK")</f>
        <v/>
      </c>
      <c r="H30" s="10"/>
    </row>
    <row r="31" spans="1:8">
      <c r="A31" s="10"/>
      <c r="B31" s="10"/>
      <c r="C31" s="10"/>
      <c r="D31" s="10"/>
      <c r="E31" s="10"/>
      <c r="F31" s="10"/>
      <c r="G31" s="10"/>
      <c r="H31" s="10"/>
    </row>
    <row r="32" spans="1:8" ht="21">
      <c r="A32" s="10"/>
      <c r="B32" s="15" t="s">
        <v>88</v>
      </c>
      <c r="C32" s="11" t="s">
        <v>4</v>
      </c>
      <c r="D32" s="111">
        <f>D2</f>
        <v>0</v>
      </c>
      <c r="E32" s="112"/>
      <c r="F32" s="50" t="s">
        <v>14</v>
      </c>
      <c r="G32" s="49">
        <f>IF(G34&lt;&gt;"",AVERAGE(G34:G37),0)</f>
        <v>0</v>
      </c>
      <c r="H32" s="10"/>
    </row>
    <row r="33" spans="1:8">
      <c r="A33" s="10"/>
      <c r="B33" s="8"/>
      <c r="C33" s="11" t="s">
        <v>1</v>
      </c>
      <c r="D33" s="11" t="s">
        <v>2</v>
      </c>
      <c r="E33" s="16" t="s">
        <v>3</v>
      </c>
      <c r="F33" s="16" t="s">
        <v>86</v>
      </c>
      <c r="G33" s="15" t="s">
        <v>87</v>
      </c>
      <c r="H33" s="10"/>
    </row>
    <row r="34" spans="1:8">
      <c r="A34" s="10"/>
      <c r="B34" s="9"/>
      <c r="C34" s="8" t="str">
        <f>IF($B34,VLOOKUP($B34,'Seznam hráčů'!$A$2:$H$500,2),"")</f>
        <v/>
      </c>
      <c r="D34" s="17" t="str">
        <f>IF($B34,VLOOKUP($B34,'Seznam hráčů'!$A$2:$H$500,3),"")</f>
        <v/>
      </c>
      <c r="E34" s="18" t="str">
        <f>IF($B34,VLOOKUP($B34,'Seznam hráčů'!$A$2:$H$500,4),"")</f>
        <v/>
      </c>
      <c r="F34" s="17" t="str">
        <f>IF($B34,VLOOKUP($B34,'Seznam hráčů'!$A$2:$H$500,5),"")</f>
        <v/>
      </c>
      <c r="G34" s="6" t="str">
        <f>IF(E34&gt;DATEVALUE("30.6.2015"),IF($B34,VLOOKUP($B34,'Seznam hráčů'!$A$2:$H$500,8),""),"VĚK")</f>
        <v/>
      </c>
      <c r="H34" s="10"/>
    </row>
    <row r="35" spans="1:8">
      <c r="A35" s="10"/>
      <c r="B35" s="9"/>
      <c r="C35" s="8" t="str">
        <f>IF($B35,VLOOKUP($B35,'Seznam hráčů'!$A$2:$H$500,2),"")</f>
        <v/>
      </c>
      <c r="D35" s="17" t="str">
        <f>IF($B35,VLOOKUP($B35,'Seznam hráčů'!$A$2:$H$500,3),"")</f>
        <v/>
      </c>
      <c r="E35" s="18" t="str">
        <f>IF($B35,VLOOKUP($B35,'Seznam hráčů'!$A$2:$H$500,4),"")</f>
        <v/>
      </c>
      <c r="F35" s="17" t="str">
        <f>IF($B35,VLOOKUP($B35,'Seznam hráčů'!$A$2:$H$500,5),"")</f>
        <v/>
      </c>
      <c r="G35" s="6" t="str">
        <f>IF(E35&gt;DATEVALUE("30.6.2015"),IF($B35,VLOOKUP($B35,'Seznam hráčů'!$A$2:$H$500,8),""),"VĚK")</f>
        <v/>
      </c>
      <c r="H35" s="10"/>
    </row>
    <row r="36" spans="1:8">
      <c r="A36" s="10"/>
      <c r="B36" s="9"/>
      <c r="C36" s="8" t="str">
        <f>IF($B36,VLOOKUP($B36,'Seznam hráčů'!$A$2:$H$500,2),"")</f>
        <v/>
      </c>
      <c r="D36" s="17" t="str">
        <f>IF($B36,VLOOKUP($B36,'Seznam hráčů'!$A$2:$H$500,3),"")</f>
        <v/>
      </c>
      <c r="E36" s="18" t="str">
        <f>IF($B36,VLOOKUP($B36,'Seznam hráčů'!$A$2:$H$500,4),"")</f>
        <v/>
      </c>
      <c r="F36" s="17" t="str">
        <f>IF($B36,VLOOKUP($B36,'Seznam hráčů'!$A$2:$H$500,5),"")</f>
        <v/>
      </c>
      <c r="G36" s="6" t="str">
        <f>IF(E36&gt;DATEVALUE("30.6.2015"),IF($B36,VLOOKUP($B36,'Seznam hráčů'!$A$2:$H$500,8),""),"VĚK")</f>
        <v/>
      </c>
      <c r="H36" s="10"/>
    </row>
    <row r="37" spans="1:8">
      <c r="A37" s="10"/>
      <c r="B37" s="9"/>
      <c r="C37" s="8" t="str">
        <f>IF($B37,VLOOKUP($B37,'Seznam hráčů'!$A$2:$H$500,2),"")</f>
        <v/>
      </c>
      <c r="D37" s="17" t="str">
        <f>IF($B37,VLOOKUP($B37,'Seznam hráčů'!$A$2:$H$500,3),"")</f>
        <v/>
      </c>
      <c r="E37" s="18" t="str">
        <f>IF($B37,VLOOKUP($B37,'Seznam hráčů'!$A$2:$H$500,4),"")</f>
        <v/>
      </c>
      <c r="F37" s="17" t="str">
        <f>IF($B37,VLOOKUP($B37,'Seznam hráčů'!$A$2:$H$500,5),"")</f>
        <v/>
      </c>
      <c r="G37" s="6" t="str">
        <f>IF(E37&gt;DATEVALUE("30.6.2015"),IF($B37,VLOOKUP($B37,'Seznam hráčů'!$A$2:$H$500,8),""),"VĚK")</f>
        <v/>
      </c>
      <c r="H37" s="10"/>
    </row>
    <row r="38" spans="1:8">
      <c r="A38" s="10"/>
      <c r="B38" s="10"/>
      <c r="C38" s="10"/>
      <c r="D38" s="10"/>
      <c r="E38" s="10"/>
      <c r="F38" s="10"/>
      <c r="G38" s="10"/>
      <c r="H38" s="10"/>
    </row>
  </sheetData>
  <sheetProtection algorithmName="SHA-512" hashValue="HhDUBR+p7MlOWePqoZPq2q6kX19DfT8rOGOKfAW4l4vBTAGrO3CC0cKsVsLp3vJSleKj7h5eMYSvV1wUhZFtDw==" saltValue="VfS9mW9VLiyHdo0S1GsAeg==" spinCount="100000" sheet="1" objects="1" scenarios="1" selectLockedCells="1"/>
  <mergeCells count="7">
    <mergeCell ref="B1:G1"/>
    <mergeCell ref="D32:E32"/>
    <mergeCell ref="D2:E2"/>
    <mergeCell ref="D4:E4"/>
    <mergeCell ref="D11:E11"/>
    <mergeCell ref="D18:E18"/>
    <mergeCell ref="D25:E25"/>
  </mergeCells>
  <conditionalFormatting sqref="E6:E9">
    <cfRule type="cellIs" dxfId="14" priority="40" operator="lessThan">
      <formula>40725</formula>
    </cfRule>
    <cfRule type="cellIs" dxfId="13" priority="61" operator="lessThan">
      <formula>40360</formula>
    </cfRule>
    <cfRule type="cellIs" dxfId="12" priority="71" operator="lessThan">
      <formula>39994</formula>
    </cfRule>
  </conditionalFormatting>
  <conditionalFormatting sqref="E13:E16">
    <cfRule type="cellIs" dxfId="11" priority="10" operator="lessThan">
      <formula>40725</formula>
    </cfRule>
    <cfRule type="cellIs" dxfId="10" priority="11" operator="lessThan">
      <formula>40360</formula>
    </cfRule>
    <cfRule type="cellIs" dxfId="9" priority="12" operator="lessThan">
      <formula>39994</formula>
    </cfRule>
  </conditionalFormatting>
  <conditionalFormatting sqref="E20:E23">
    <cfRule type="cellIs" dxfId="8" priority="7" operator="lessThan">
      <formula>40725</formula>
    </cfRule>
    <cfRule type="cellIs" dxfId="7" priority="8" operator="lessThan">
      <formula>40360</formula>
    </cfRule>
    <cfRule type="cellIs" dxfId="6" priority="9" operator="lessThan">
      <formula>39994</formula>
    </cfRule>
  </conditionalFormatting>
  <conditionalFormatting sqref="E27:E30">
    <cfRule type="cellIs" dxfId="5" priority="4" operator="lessThan">
      <formula>40725</formula>
    </cfRule>
    <cfRule type="cellIs" dxfId="4" priority="5" operator="lessThan">
      <formula>40360</formula>
    </cfRule>
    <cfRule type="cellIs" dxfId="3" priority="6" operator="lessThan">
      <formula>39994</formula>
    </cfRule>
  </conditionalFormatting>
  <conditionalFormatting sqref="E34:E37">
    <cfRule type="cellIs" dxfId="2" priority="1" operator="lessThan">
      <formula>40725</formula>
    </cfRule>
    <cfRule type="cellIs" dxfId="1" priority="2" operator="lessThan">
      <formula>40360</formula>
    </cfRule>
    <cfRule type="cellIs" dxfId="0" priority="3" operator="lessThan">
      <formula>39994</formula>
    </cfRule>
  </conditionalFormatting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EA2B98-04E6-6A43-9A8E-38C2150F7503}">
          <x14:formula1>
            <xm:f>'Seznam klubů'!$B$2:$B$21</xm:f>
          </x14:formula1>
          <xm:sqref>D2:E2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C676-24E0-2549-8615-23FBC4D7B0BB}">
  <sheetPr codeName="List2"/>
  <dimension ref="A1:H485"/>
  <sheetViews>
    <sheetView topLeftCell="A308" workbookViewId="0">
      <selection activeCell="E414" sqref="E414"/>
    </sheetView>
  </sheetViews>
  <sheetFormatPr baseColWidth="10" defaultColWidth="11" defaultRowHeight="16"/>
  <cols>
    <col min="1" max="1" width="5.6640625" customWidth="1"/>
    <col min="2" max="2" width="15.33203125" customWidth="1"/>
    <col min="3" max="3" width="14.1640625" customWidth="1"/>
    <col min="4" max="4" width="10.1640625" customWidth="1"/>
    <col min="5" max="5" width="24.6640625" customWidth="1"/>
    <col min="6" max="8" width="8.5" customWidth="1"/>
  </cols>
  <sheetData>
    <row r="1" spans="1:8">
      <c r="A1" s="101" t="s">
        <v>88</v>
      </c>
      <c r="B1" s="2" t="s">
        <v>1</v>
      </c>
      <c r="C1" s="2" t="s">
        <v>2</v>
      </c>
      <c r="D1" s="3" t="s">
        <v>3</v>
      </c>
      <c r="E1" s="4" t="s">
        <v>20</v>
      </c>
      <c r="F1" s="33" t="s">
        <v>117</v>
      </c>
      <c r="G1" s="25" t="s">
        <v>117</v>
      </c>
      <c r="H1" s="16" t="s">
        <v>117</v>
      </c>
    </row>
    <row r="2" spans="1:8">
      <c r="A2" s="71">
        <v>1</v>
      </c>
      <c r="B2" s="58" t="s">
        <v>284</v>
      </c>
      <c r="C2" s="58" t="s">
        <v>285</v>
      </c>
      <c r="D2" s="59">
        <v>41781</v>
      </c>
      <c r="E2" s="57" t="s">
        <v>121</v>
      </c>
      <c r="F2" s="53">
        <v>10</v>
      </c>
      <c r="G2" s="52">
        <v>0</v>
      </c>
      <c r="H2" s="51">
        <v>0</v>
      </c>
    </row>
    <row r="3" spans="1:8">
      <c r="A3" s="71">
        <v>2</v>
      </c>
      <c r="B3" s="54" t="s">
        <v>284</v>
      </c>
      <c r="C3" s="54" t="s">
        <v>694</v>
      </c>
      <c r="D3" s="72">
        <v>42668</v>
      </c>
      <c r="E3" s="57" t="s">
        <v>121</v>
      </c>
      <c r="F3" s="53">
        <v>0</v>
      </c>
      <c r="G3" s="52">
        <v>0</v>
      </c>
      <c r="H3" s="51">
        <v>6</v>
      </c>
    </row>
    <row r="4" spans="1:8">
      <c r="A4" s="71">
        <v>3</v>
      </c>
      <c r="B4" s="54" t="s">
        <v>289</v>
      </c>
      <c r="C4" s="54" t="s">
        <v>290</v>
      </c>
      <c r="D4" s="72">
        <v>41540</v>
      </c>
      <c r="E4" s="57" t="s">
        <v>121</v>
      </c>
      <c r="F4" s="53">
        <v>0</v>
      </c>
      <c r="G4" s="52">
        <v>0</v>
      </c>
      <c r="H4" s="51">
        <v>0</v>
      </c>
    </row>
    <row r="5" spans="1:8">
      <c r="A5" s="71">
        <v>4</v>
      </c>
      <c r="B5" s="54" t="s">
        <v>450</v>
      </c>
      <c r="C5" s="54" t="s">
        <v>58</v>
      </c>
      <c r="D5" s="72">
        <v>41625</v>
      </c>
      <c r="E5" s="57" t="s">
        <v>121</v>
      </c>
      <c r="F5" s="53">
        <v>10</v>
      </c>
      <c r="G5" s="52">
        <v>0</v>
      </c>
      <c r="H5" s="51">
        <v>0</v>
      </c>
    </row>
    <row r="6" spans="1:8">
      <c r="A6" s="71">
        <v>5</v>
      </c>
      <c r="B6" s="54" t="s">
        <v>434</v>
      </c>
      <c r="C6" s="54" t="s">
        <v>52</v>
      </c>
      <c r="D6" s="72">
        <v>41561</v>
      </c>
      <c r="E6" s="57" t="s">
        <v>121</v>
      </c>
      <c r="F6" s="53">
        <v>4</v>
      </c>
      <c r="G6" s="52">
        <v>0</v>
      </c>
      <c r="H6" s="51">
        <v>0</v>
      </c>
    </row>
    <row r="7" spans="1:8">
      <c r="A7" s="71">
        <v>6</v>
      </c>
      <c r="B7" s="54" t="s">
        <v>287</v>
      </c>
      <c r="C7" s="54" t="s">
        <v>57</v>
      </c>
      <c r="D7" s="72">
        <v>41458</v>
      </c>
      <c r="E7" s="57" t="s">
        <v>121</v>
      </c>
      <c r="F7" s="53">
        <v>8</v>
      </c>
      <c r="G7" s="52">
        <v>0</v>
      </c>
      <c r="H7" s="51">
        <v>0</v>
      </c>
    </row>
    <row r="8" spans="1:8">
      <c r="A8" s="71">
        <v>8</v>
      </c>
      <c r="B8" s="54" t="s">
        <v>688</v>
      </c>
      <c r="C8" s="54" t="s">
        <v>25</v>
      </c>
      <c r="D8" s="72">
        <v>42571</v>
      </c>
      <c r="E8" s="57" t="s">
        <v>121</v>
      </c>
      <c r="F8" s="53">
        <v>0</v>
      </c>
      <c r="G8" s="52">
        <v>0</v>
      </c>
      <c r="H8" s="51">
        <v>0</v>
      </c>
    </row>
    <row r="9" spans="1:8">
      <c r="A9" s="71">
        <v>14</v>
      </c>
      <c r="B9" s="54" t="s">
        <v>479</v>
      </c>
      <c r="C9" s="54" t="s">
        <v>50</v>
      </c>
      <c r="D9" s="72">
        <v>41733</v>
      </c>
      <c r="E9" s="57" t="s">
        <v>121</v>
      </c>
      <c r="F9" s="53">
        <v>4</v>
      </c>
      <c r="G9" s="52">
        <v>0</v>
      </c>
      <c r="H9" s="51">
        <v>0</v>
      </c>
    </row>
    <row r="10" spans="1:8">
      <c r="A10" s="71">
        <v>15</v>
      </c>
      <c r="B10" s="54" t="s">
        <v>443</v>
      </c>
      <c r="C10" s="54" t="s">
        <v>106</v>
      </c>
      <c r="D10" s="72">
        <v>41610</v>
      </c>
      <c r="E10" s="57" t="s">
        <v>121</v>
      </c>
      <c r="F10" s="53">
        <v>4</v>
      </c>
      <c r="G10" s="52">
        <v>0</v>
      </c>
      <c r="H10" s="51">
        <v>0</v>
      </c>
    </row>
    <row r="11" spans="1:8">
      <c r="A11" s="71">
        <v>16</v>
      </c>
      <c r="B11" s="54" t="s">
        <v>692</v>
      </c>
      <c r="C11" s="54" t="s">
        <v>693</v>
      </c>
      <c r="D11" s="72">
        <v>42653</v>
      </c>
      <c r="E11" s="57" t="s">
        <v>121</v>
      </c>
      <c r="F11" s="53">
        <v>0</v>
      </c>
      <c r="G11" s="52">
        <v>0</v>
      </c>
      <c r="H11" s="51">
        <v>8</v>
      </c>
    </row>
    <row r="12" spans="1:8">
      <c r="A12" s="71">
        <v>18</v>
      </c>
      <c r="B12" s="54" t="s">
        <v>428</v>
      </c>
      <c r="C12" s="54" t="s">
        <v>28</v>
      </c>
      <c r="D12" s="72">
        <v>41527</v>
      </c>
      <c r="E12" s="57" t="s">
        <v>121</v>
      </c>
      <c r="F12" s="53">
        <v>0</v>
      </c>
      <c r="G12" s="52">
        <v>0</v>
      </c>
      <c r="H12" s="51">
        <v>0</v>
      </c>
    </row>
    <row r="13" spans="1:8">
      <c r="A13" s="71">
        <v>21</v>
      </c>
      <c r="B13" s="79" t="s">
        <v>390</v>
      </c>
      <c r="C13" s="79" t="s">
        <v>42</v>
      </c>
      <c r="D13" s="73">
        <v>41709</v>
      </c>
      <c r="E13" s="57" t="s">
        <v>121</v>
      </c>
      <c r="F13" s="53">
        <v>0</v>
      </c>
      <c r="G13" s="52">
        <v>0</v>
      </c>
      <c r="H13" s="51">
        <v>0</v>
      </c>
    </row>
    <row r="14" spans="1:8">
      <c r="A14" s="71">
        <v>23</v>
      </c>
      <c r="B14" s="61" t="s">
        <v>630</v>
      </c>
      <c r="C14" s="58" t="s">
        <v>156</v>
      </c>
      <c r="D14" s="59">
        <v>42288</v>
      </c>
      <c r="E14" s="57" t="s">
        <v>121</v>
      </c>
      <c r="F14" s="53">
        <v>0</v>
      </c>
      <c r="G14" s="52">
        <v>0</v>
      </c>
      <c r="H14" s="51">
        <v>6</v>
      </c>
    </row>
    <row r="15" spans="1:8">
      <c r="A15" s="71">
        <v>24</v>
      </c>
      <c r="B15" s="54" t="s">
        <v>701</v>
      </c>
      <c r="C15" s="54" t="s">
        <v>58</v>
      </c>
      <c r="D15" s="72">
        <v>42699</v>
      </c>
      <c r="E15" s="57" t="s">
        <v>121</v>
      </c>
      <c r="F15" s="53">
        <v>0</v>
      </c>
      <c r="G15" s="52">
        <v>0</v>
      </c>
      <c r="H15" s="51">
        <v>4</v>
      </c>
    </row>
    <row r="16" spans="1:8">
      <c r="A16" s="71">
        <v>25</v>
      </c>
      <c r="B16" s="54" t="s">
        <v>652</v>
      </c>
      <c r="C16" s="54" t="s">
        <v>27</v>
      </c>
      <c r="D16" s="72">
        <v>42376</v>
      </c>
      <c r="E16" s="57" t="s">
        <v>121</v>
      </c>
      <c r="F16" s="53">
        <v>0</v>
      </c>
      <c r="G16" s="52">
        <v>0</v>
      </c>
      <c r="H16" s="51">
        <v>8</v>
      </c>
    </row>
    <row r="17" spans="1:8">
      <c r="A17" s="71">
        <v>26</v>
      </c>
      <c r="B17" s="54" t="s">
        <v>687</v>
      </c>
      <c r="C17" s="54" t="s">
        <v>47</v>
      </c>
      <c r="D17" s="72">
        <v>42561</v>
      </c>
      <c r="E17" s="57" t="s">
        <v>121</v>
      </c>
      <c r="F17" s="53">
        <v>0</v>
      </c>
      <c r="G17" s="52">
        <v>0</v>
      </c>
      <c r="H17" s="51">
        <v>4</v>
      </c>
    </row>
    <row r="18" spans="1:8">
      <c r="A18" s="71">
        <v>27</v>
      </c>
      <c r="B18" s="54" t="s">
        <v>700</v>
      </c>
      <c r="C18" s="54" t="s">
        <v>529</v>
      </c>
      <c r="D18" s="72">
        <v>42695</v>
      </c>
      <c r="E18" s="57" t="s">
        <v>121</v>
      </c>
      <c r="F18" s="53">
        <v>0</v>
      </c>
      <c r="G18" s="52">
        <v>0</v>
      </c>
      <c r="H18" s="51">
        <v>4</v>
      </c>
    </row>
    <row r="19" spans="1:8">
      <c r="A19" s="71">
        <v>29</v>
      </c>
      <c r="B19" s="54" t="s">
        <v>288</v>
      </c>
      <c r="C19" s="54" t="s">
        <v>27</v>
      </c>
      <c r="D19" s="72">
        <v>41725</v>
      </c>
      <c r="E19" s="57" t="s">
        <v>121</v>
      </c>
      <c r="F19" s="53">
        <v>10</v>
      </c>
      <c r="G19" s="52">
        <v>0</v>
      </c>
      <c r="H19" s="51">
        <v>0</v>
      </c>
    </row>
    <row r="20" spans="1:8">
      <c r="A20" s="71">
        <v>30</v>
      </c>
      <c r="B20" s="54" t="s">
        <v>716</v>
      </c>
      <c r="C20" s="54" t="s">
        <v>111</v>
      </c>
      <c r="D20" s="72">
        <v>42916</v>
      </c>
      <c r="E20" s="57" t="s">
        <v>121</v>
      </c>
      <c r="F20" s="53">
        <v>0</v>
      </c>
      <c r="G20" s="52">
        <v>0</v>
      </c>
      <c r="H20" s="51">
        <v>8</v>
      </c>
    </row>
    <row r="21" spans="1:8">
      <c r="A21" s="71">
        <v>31</v>
      </c>
      <c r="B21" s="58" t="s">
        <v>645</v>
      </c>
      <c r="C21" s="58" t="s">
        <v>28</v>
      </c>
      <c r="D21" s="72">
        <v>42347</v>
      </c>
      <c r="E21" s="57" t="s">
        <v>121</v>
      </c>
      <c r="F21" s="53">
        <v>0</v>
      </c>
      <c r="G21" s="52">
        <v>0</v>
      </c>
      <c r="H21" s="51">
        <v>6</v>
      </c>
    </row>
    <row r="22" spans="1:8">
      <c r="A22" s="71">
        <v>34</v>
      </c>
      <c r="B22" s="54" t="s">
        <v>705</v>
      </c>
      <c r="C22" s="54" t="s">
        <v>22</v>
      </c>
      <c r="D22" s="72">
        <v>42732</v>
      </c>
      <c r="E22" s="57" t="s">
        <v>121</v>
      </c>
      <c r="F22" s="53">
        <v>0</v>
      </c>
      <c r="G22" s="52">
        <v>0</v>
      </c>
      <c r="H22" s="51">
        <v>8</v>
      </c>
    </row>
    <row r="23" spans="1:8">
      <c r="A23" s="71">
        <v>35</v>
      </c>
      <c r="B23" s="54" t="s">
        <v>708</v>
      </c>
      <c r="C23" s="54" t="s">
        <v>709</v>
      </c>
      <c r="D23" s="72">
        <v>42755</v>
      </c>
      <c r="E23" s="57" t="s">
        <v>121</v>
      </c>
      <c r="F23" s="53">
        <v>0</v>
      </c>
      <c r="G23" s="52">
        <v>0</v>
      </c>
      <c r="H23" s="51">
        <v>8</v>
      </c>
    </row>
    <row r="24" spans="1:8">
      <c r="A24" s="71">
        <v>36</v>
      </c>
      <c r="B24" s="58" t="s">
        <v>286</v>
      </c>
      <c r="C24" s="58" t="s">
        <v>63</v>
      </c>
      <c r="D24" s="72">
        <v>41674</v>
      </c>
      <c r="E24" s="57" t="s">
        <v>121</v>
      </c>
      <c r="F24" s="53">
        <v>8</v>
      </c>
      <c r="G24" s="52">
        <v>0</v>
      </c>
      <c r="H24" s="51">
        <v>0</v>
      </c>
    </row>
    <row r="25" spans="1:8">
      <c r="A25" s="71">
        <v>37</v>
      </c>
      <c r="B25" s="54" t="s">
        <v>711</v>
      </c>
      <c r="C25" s="54" t="s">
        <v>712</v>
      </c>
      <c r="D25" s="72">
        <v>42775</v>
      </c>
      <c r="E25" s="57" t="s">
        <v>121</v>
      </c>
      <c r="F25" s="53">
        <v>0</v>
      </c>
      <c r="G25" s="52">
        <v>0</v>
      </c>
      <c r="H25" s="51">
        <v>8</v>
      </c>
    </row>
    <row r="26" spans="1:8">
      <c r="A26" s="71">
        <v>39</v>
      </c>
      <c r="B26" s="58" t="s">
        <v>502</v>
      </c>
      <c r="C26" s="58" t="s">
        <v>27</v>
      </c>
      <c r="D26" s="59">
        <v>41830</v>
      </c>
      <c r="E26" s="57" t="s">
        <v>158</v>
      </c>
      <c r="F26" s="53">
        <v>0</v>
      </c>
      <c r="G26" s="52">
        <v>0</v>
      </c>
      <c r="H26" s="51">
        <v>0</v>
      </c>
    </row>
    <row r="27" spans="1:8">
      <c r="A27" s="71">
        <v>40</v>
      </c>
      <c r="B27" s="79" t="s">
        <v>597</v>
      </c>
      <c r="C27" s="79" t="s">
        <v>298</v>
      </c>
      <c r="D27" s="73">
        <v>42180</v>
      </c>
      <c r="E27" s="57" t="s">
        <v>158</v>
      </c>
      <c r="F27" s="53">
        <v>0</v>
      </c>
      <c r="G27" s="52">
        <v>0</v>
      </c>
      <c r="H27" s="51">
        <v>0</v>
      </c>
    </row>
    <row r="28" spans="1:8">
      <c r="A28" s="71">
        <v>41</v>
      </c>
      <c r="B28" s="66" t="s">
        <v>465</v>
      </c>
      <c r="C28" s="66" t="s">
        <v>466</v>
      </c>
      <c r="D28" s="69">
        <v>41685</v>
      </c>
      <c r="E28" s="57" t="s">
        <v>158</v>
      </c>
      <c r="F28" s="53">
        <v>0</v>
      </c>
      <c r="G28" s="52">
        <v>0</v>
      </c>
      <c r="H28" s="51">
        <v>0</v>
      </c>
    </row>
    <row r="29" spans="1:8">
      <c r="A29" s="71">
        <v>42</v>
      </c>
      <c r="B29" s="76" t="s">
        <v>221</v>
      </c>
      <c r="C29" s="76" t="s">
        <v>106</v>
      </c>
      <c r="D29" s="77">
        <v>41909</v>
      </c>
      <c r="E29" s="57" t="s">
        <v>158</v>
      </c>
      <c r="F29" s="53">
        <v>0</v>
      </c>
      <c r="G29" s="52">
        <v>15</v>
      </c>
      <c r="H29" s="51">
        <v>0</v>
      </c>
    </row>
    <row r="30" spans="1:8">
      <c r="A30" s="71">
        <v>43</v>
      </c>
      <c r="B30" s="76" t="s">
        <v>415</v>
      </c>
      <c r="C30" s="76" t="s">
        <v>218</v>
      </c>
      <c r="D30" s="77">
        <v>41492</v>
      </c>
      <c r="E30" s="57" t="s">
        <v>158</v>
      </c>
      <c r="F30" s="53">
        <v>0</v>
      </c>
      <c r="G30" s="52">
        <v>0</v>
      </c>
      <c r="H30" s="51">
        <v>0</v>
      </c>
    </row>
    <row r="31" spans="1:8">
      <c r="A31" s="71">
        <v>44</v>
      </c>
      <c r="B31" s="76" t="s">
        <v>415</v>
      </c>
      <c r="C31" s="76" t="s">
        <v>106</v>
      </c>
      <c r="D31" s="77">
        <v>41492</v>
      </c>
      <c r="E31" s="57" t="s">
        <v>158</v>
      </c>
      <c r="F31" s="53">
        <v>0</v>
      </c>
      <c r="G31" s="52">
        <v>0</v>
      </c>
      <c r="H31" s="51">
        <v>0</v>
      </c>
    </row>
    <row r="32" spans="1:8">
      <c r="A32" s="71">
        <v>45</v>
      </c>
      <c r="B32" s="76" t="s">
        <v>608</v>
      </c>
      <c r="C32" s="76" t="s">
        <v>72</v>
      </c>
      <c r="D32" s="78">
        <v>42203</v>
      </c>
      <c r="E32" s="57" t="s">
        <v>158</v>
      </c>
      <c r="F32" s="53">
        <v>0</v>
      </c>
      <c r="G32" s="52">
        <v>0</v>
      </c>
      <c r="H32" s="51">
        <v>15</v>
      </c>
    </row>
    <row r="33" spans="1:8">
      <c r="A33" s="71">
        <v>46</v>
      </c>
      <c r="B33" s="66" t="s">
        <v>549</v>
      </c>
      <c r="C33" s="66" t="s">
        <v>41</v>
      </c>
      <c r="D33" s="77">
        <v>42013</v>
      </c>
      <c r="E33" s="57" t="s">
        <v>158</v>
      </c>
      <c r="F33" s="53">
        <v>0</v>
      </c>
      <c r="G33" s="52">
        <v>15</v>
      </c>
      <c r="H33" s="51">
        <v>0</v>
      </c>
    </row>
    <row r="34" spans="1:8">
      <c r="A34" s="71">
        <v>47</v>
      </c>
      <c r="B34" s="76" t="s">
        <v>122</v>
      </c>
      <c r="C34" s="76" t="s">
        <v>36</v>
      </c>
      <c r="D34" s="77">
        <v>41505</v>
      </c>
      <c r="E34" s="57" t="s">
        <v>158</v>
      </c>
      <c r="F34" s="53">
        <v>20</v>
      </c>
      <c r="G34" s="52">
        <v>0</v>
      </c>
      <c r="H34" s="51">
        <v>0</v>
      </c>
    </row>
    <row r="35" spans="1:8">
      <c r="A35" s="71">
        <v>48</v>
      </c>
      <c r="B35" s="66" t="s">
        <v>476</v>
      </c>
      <c r="C35" s="66" t="s">
        <v>34</v>
      </c>
      <c r="D35" s="69">
        <v>41730</v>
      </c>
      <c r="E35" s="57" t="s">
        <v>158</v>
      </c>
      <c r="F35" s="53">
        <v>0</v>
      </c>
      <c r="G35" s="52">
        <v>0</v>
      </c>
      <c r="H35" s="51">
        <v>0</v>
      </c>
    </row>
    <row r="36" spans="1:8">
      <c r="A36" s="71">
        <v>49</v>
      </c>
      <c r="B36" s="76" t="s">
        <v>609</v>
      </c>
      <c r="C36" s="76" t="s">
        <v>571</v>
      </c>
      <c r="D36" s="77">
        <v>42204</v>
      </c>
      <c r="E36" s="57" t="s">
        <v>158</v>
      </c>
      <c r="F36" s="53">
        <v>0</v>
      </c>
      <c r="G36" s="52">
        <v>0</v>
      </c>
      <c r="H36" s="51">
        <v>10</v>
      </c>
    </row>
    <row r="37" spans="1:8">
      <c r="A37" s="71">
        <v>51</v>
      </c>
      <c r="B37" s="66" t="s">
        <v>607</v>
      </c>
      <c r="C37" s="66" t="s">
        <v>54</v>
      </c>
      <c r="D37" s="77">
        <v>42202</v>
      </c>
      <c r="E37" s="57" t="s">
        <v>158</v>
      </c>
      <c r="F37" s="53">
        <v>0</v>
      </c>
      <c r="G37" s="52">
        <v>0</v>
      </c>
      <c r="H37" s="51">
        <v>6</v>
      </c>
    </row>
    <row r="38" spans="1:8">
      <c r="A38" s="71">
        <v>52</v>
      </c>
      <c r="B38" s="54" t="s">
        <v>607</v>
      </c>
      <c r="C38" s="54" t="s">
        <v>697</v>
      </c>
      <c r="D38" s="72">
        <v>42691</v>
      </c>
      <c r="E38" s="57" t="s">
        <v>158</v>
      </c>
      <c r="F38" s="53">
        <v>0</v>
      </c>
      <c r="G38" s="52">
        <v>0</v>
      </c>
      <c r="H38" s="51">
        <v>6</v>
      </c>
    </row>
    <row r="39" spans="1:8">
      <c r="A39" s="71">
        <v>53</v>
      </c>
      <c r="B39" s="54" t="s">
        <v>680</v>
      </c>
      <c r="C39" s="54" t="s">
        <v>57</v>
      </c>
      <c r="D39" s="72">
        <v>42491</v>
      </c>
      <c r="E39" s="57" t="s">
        <v>158</v>
      </c>
      <c r="F39" s="53">
        <v>0</v>
      </c>
      <c r="G39" s="52">
        <v>0</v>
      </c>
      <c r="H39" s="51">
        <v>6</v>
      </c>
    </row>
    <row r="40" spans="1:8">
      <c r="A40" s="71">
        <v>54</v>
      </c>
      <c r="B40" s="54" t="s">
        <v>544</v>
      </c>
      <c r="C40" s="54" t="s">
        <v>57</v>
      </c>
      <c r="D40" s="72">
        <v>41997</v>
      </c>
      <c r="E40" s="57" t="s">
        <v>158</v>
      </c>
      <c r="F40" s="53">
        <v>0</v>
      </c>
      <c r="G40" s="52">
        <v>0</v>
      </c>
      <c r="H40" s="51">
        <v>0</v>
      </c>
    </row>
    <row r="41" spans="1:8">
      <c r="A41" s="71">
        <v>55</v>
      </c>
      <c r="B41" s="66" t="s">
        <v>536</v>
      </c>
      <c r="C41" s="66" t="s">
        <v>537</v>
      </c>
      <c r="D41" s="77">
        <v>41967</v>
      </c>
      <c r="E41" s="57" t="s">
        <v>158</v>
      </c>
      <c r="F41" s="53">
        <v>0</v>
      </c>
      <c r="G41" s="52">
        <v>0</v>
      </c>
      <c r="H41" s="51">
        <v>0</v>
      </c>
    </row>
    <row r="42" spans="1:8">
      <c r="A42" s="71">
        <v>57</v>
      </c>
      <c r="B42" s="76" t="s">
        <v>559</v>
      </c>
      <c r="C42" s="76" t="s">
        <v>560</v>
      </c>
      <c r="D42" s="78">
        <v>42076</v>
      </c>
      <c r="E42" s="57" t="s">
        <v>158</v>
      </c>
      <c r="F42" s="53">
        <v>0</v>
      </c>
      <c r="G42" s="52">
        <v>0</v>
      </c>
      <c r="H42" s="51">
        <v>0</v>
      </c>
    </row>
    <row r="43" spans="1:8">
      <c r="A43" s="71">
        <v>58</v>
      </c>
      <c r="B43" s="54" t="s">
        <v>78</v>
      </c>
      <c r="C43" s="54" t="s">
        <v>27</v>
      </c>
      <c r="D43" s="72">
        <v>42699</v>
      </c>
      <c r="E43" s="57" t="s">
        <v>158</v>
      </c>
      <c r="F43" s="53">
        <v>0</v>
      </c>
      <c r="G43" s="52">
        <v>0</v>
      </c>
      <c r="H43" s="51">
        <v>6</v>
      </c>
    </row>
    <row r="44" spans="1:8">
      <c r="A44" s="71">
        <v>59</v>
      </c>
      <c r="B44" s="54" t="s">
        <v>332</v>
      </c>
      <c r="C44" s="54" t="s">
        <v>30</v>
      </c>
      <c r="D44" s="72">
        <v>41879</v>
      </c>
      <c r="E44" s="57" t="s">
        <v>158</v>
      </c>
      <c r="F44" s="53">
        <v>0</v>
      </c>
      <c r="G44" s="52">
        <v>0</v>
      </c>
      <c r="H44" s="51">
        <v>0</v>
      </c>
    </row>
    <row r="45" spans="1:8">
      <c r="A45" s="71">
        <v>62</v>
      </c>
      <c r="B45" s="54" t="s">
        <v>655</v>
      </c>
      <c r="C45" s="54" t="s">
        <v>97</v>
      </c>
      <c r="D45" s="72">
        <v>42390</v>
      </c>
      <c r="E45" s="57" t="s">
        <v>158</v>
      </c>
      <c r="F45" s="53">
        <v>0</v>
      </c>
      <c r="G45" s="52">
        <v>0</v>
      </c>
      <c r="H45" s="51">
        <v>0</v>
      </c>
    </row>
    <row r="46" spans="1:8">
      <c r="A46" s="71">
        <v>64</v>
      </c>
      <c r="B46" s="54" t="s">
        <v>296</v>
      </c>
      <c r="C46" s="54" t="s">
        <v>57</v>
      </c>
      <c r="D46" s="72">
        <v>41533</v>
      </c>
      <c r="E46" s="57" t="s">
        <v>158</v>
      </c>
      <c r="F46" s="53">
        <v>15</v>
      </c>
      <c r="G46" s="52">
        <v>0</v>
      </c>
      <c r="H46" s="51">
        <v>0</v>
      </c>
    </row>
    <row r="47" spans="1:8">
      <c r="A47" s="71">
        <v>65</v>
      </c>
      <c r="B47" s="54" t="s">
        <v>144</v>
      </c>
      <c r="C47" s="54" t="s">
        <v>41</v>
      </c>
      <c r="D47" s="72">
        <v>42012</v>
      </c>
      <c r="E47" s="57" t="s">
        <v>158</v>
      </c>
      <c r="F47" s="53">
        <v>0</v>
      </c>
      <c r="G47" s="52">
        <v>0</v>
      </c>
      <c r="H47" s="51">
        <v>0</v>
      </c>
    </row>
    <row r="48" spans="1:8">
      <c r="A48" s="71">
        <v>66</v>
      </c>
      <c r="B48" s="54" t="s">
        <v>643</v>
      </c>
      <c r="C48" s="54" t="s">
        <v>644</v>
      </c>
      <c r="D48" s="72">
        <v>42344</v>
      </c>
      <c r="E48" s="57" t="s">
        <v>158</v>
      </c>
      <c r="F48" s="53">
        <v>0</v>
      </c>
      <c r="G48" s="52">
        <v>0</v>
      </c>
      <c r="H48" s="51">
        <v>0</v>
      </c>
    </row>
    <row r="49" spans="1:8">
      <c r="A49" s="71">
        <v>67</v>
      </c>
      <c r="B49" s="54" t="s">
        <v>591</v>
      </c>
      <c r="C49" s="54" t="s">
        <v>592</v>
      </c>
      <c r="D49" s="72">
        <v>42176</v>
      </c>
      <c r="E49" s="57" t="s">
        <v>158</v>
      </c>
      <c r="F49" s="53">
        <v>0</v>
      </c>
      <c r="G49" s="52">
        <v>0</v>
      </c>
      <c r="H49" s="51">
        <v>0</v>
      </c>
    </row>
    <row r="50" spans="1:8">
      <c r="A50" s="71">
        <v>70</v>
      </c>
      <c r="B50" s="54" t="s">
        <v>143</v>
      </c>
      <c r="C50" s="54" t="s">
        <v>60</v>
      </c>
      <c r="D50" s="72">
        <v>41532</v>
      </c>
      <c r="E50" s="57" t="s">
        <v>158</v>
      </c>
      <c r="F50" s="53">
        <v>15</v>
      </c>
      <c r="G50" s="52">
        <v>0</v>
      </c>
      <c r="H50" s="51">
        <v>0</v>
      </c>
    </row>
    <row r="51" spans="1:8">
      <c r="A51" s="71">
        <v>71</v>
      </c>
      <c r="B51" s="54" t="s">
        <v>641</v>
      </c>
      <c r="C51" s="54" t="s">
        <v>642</v>
      </c>
      <c r="D51" s="72">
        <v>42337</v>
      </c>
      <c r="E51" s="57" t="s">
        <v>158</v>
      </c>
      <c r="F51" s="53">
        <v>0</v>
      </c>
      <c r="G51" s="52">
        <v>0</v>
      </c>
      <c r="H51" s="51">
        <v>6</v>
      </c>
    </row>
    <row r="52" spans="1:8">
      <c r="A52" s="71">
        <v>73</v>
      </c>
      <c r="B52" s="54" t="s">
        <v>622</v>
      </c>
      <c r="C52" s="54" t="s">
        <v>623</v>
      </c>
      <c r="D52" s="88">
        <v>42264</v>
      </c>
      <c r="E52" s="57" t="s">
        <v>158</v>
      </c>
      <c r="F52" s="53">
        <v>0</v>
      </c>
      <c r="G52" s="52">
        <v>0</v>
      </c>
      <c r="H52" s="51">
        <v>0</v>
      </c>
    </row>
    <row r="53" spans="1:8">
      <c r="A53" s="71">
        <v>77</v>
      </c>
      <c r="B53" s="54" t="s">
        <v>216</v>
      </c>
      <c r="C53" s="54" t="s">
        <v>217</v>
      </c>
      <c r="D53" s="72">
        <v>41918</v>
      </c>
      <c r="E53" s="57" t="s">
        <v>158</v>
      </c>
      <c r="F53" s="53">
        <v>0</v>
      </c>
      <c r="G53" s="52">
        <v>15</v>
      </c>
      <c r="H53" s="51">
        <v>0</v>
      </c>
    </row>
    <row r="54" spans="1:8">
      <c r="A54" s="71">
        <v>78</v>
      </c>
      <c r="B54" s="61" t="s">
        <v>556</v>
      </c>
      <c r="C54" s="58" t="s">
        <v>72</v>
      </c>
      <c r="D54" s="59">
        <v>42061</v>
      </c>
      <c r="E54" s="57" t="s">
        <v>158</v>
      </c>
      <c r="F54" s="53">
        <v>0</v>
      </c>
      <c r="G54" s="52">
        <v>15</v>
      </c>
      <c r="H54" s="51">
        <v>0</v>
      </c>
    </row>
    <row r="55" spans="1:8">
      <c r="A55" s="71">
        <v>79</v>
      </c>
      <c r="B55" s="54" t="s">
        <v>568</v>
      </c>
      <c r="C55" s="54" t="s">
        <v>27</v>
      </c>
      <c r="D55" s="72">
        <v>42101</v>
      </c>
      <c r="E55" s="57" t="s">
        <v>158</v>
      </c>
      <c r="F55" s="53">
        <v>0</v>
      </c>
      <c r="G55" s="52">
        <v>0</v>
      </c>
      <c r="H55" s="51">
        <v>0</v>
      </c>
    </row>
    <row r="56" spans="1:8">
      <c r="A56" s="71">
        <v>80</v>
      </c>
      <c r="B56" s="58" t="s">
        <v>419</v>
      </c>
      <c r="C56" s="58" t="s">
        <v>291</v>
      </c>
      <c r="D56" s="59">
        <v>41498</v>
      </c>
      <c r="E56" s="57" t="s">
        <v>158</v>
      </c>
      <c r="F56" s="53">
        <v>20</v>
      </c>
      <c r="G56" s="52">
        <v>0</v>
      </c>
      <c r="H56" s="51">
        <v>0</v>
      </c>
    </row>
    <row r="57" spans="1:8">
      <c r="A57" s="71">
        <v>84</v>
      </c>
      <c r="B57" s="54" t="s">
        <v>187</v>
      </c>
      <c r="C57" s="54" t="s">
        <v>173</v>
      </c>
      <c r="D57" s="72">
        <v>41992</v>
      </c>
      <c r="E57" s="57" t="s">
        <v>158</v>
      </c>
      <c r="F57" s="53">
        <v>0</v>
      </c>
      <c r="G57" s="52">
        <v>15</v>
      </c>
      <c r="H57" s="51">
        <v>0</v>
      </c>
    </row>
    <row r="58" spans="1:8">
      <c r="A58" s="71">
        <v>86</v>
      </c>
      <c r="B58" s="54" t="s">
        <v>509</v>
      </c>
      <c r="C58" s="54" t="s">
        <v>31</v>
      </c>
      <c r="D58" s="72">
        <v>41860</v>
      </c>
      <c r="E58" s="57" t="s">
        <v>158</v>
      </c>
      <c r="F58" s="53">
        <v>0</v>
      </c>
      <c r="G58" s="52">
        <v>0</v>
      </c>
      <c r="H58" s="51">
        <v>0</v>
      </c>
    </row>
    <row r="59" spans="1:8">
      <c r="A59" s="71">
        <v>87</v>
      </c>
      <c r="B59" s="58" t="s">
        <v>100</v>
      </c>
      <c r="C59" s="58" t="s">
        <v>26</v>
      </c>
      <c r="D59" s="59">
        <v>41775</v>
      </c>
      <c r="E59" s="57" t="s">
        <v>158</v>
      </c>
      <c r="F59" s="53">
        <v>15</v>
      </c>
      <c r="G59" s="52">
        <v>0</v>
      </c>
      <c r="H59" s="51">
        <v>0</v>
      </c>
    </row>
    <row r="60" spans="1:8">
      <c r="A60" s="71">
        <v>88</v>
      </c>
      <c r="B60" s="54" t="s">
        <v>624</v>
      </c>
      <c r="C60" s="54" t="s">
        <v>95</v>
      </c>
      <c r="D60" s="72">
        <v>42268</v>
      </c>
      <c r="E60" s="57" t="s">
        <v>158</v>
      </c>
      <c r="F60" s="53">
        <v>0</v>
      </c>
      <c r="G60" s="52">
        <v>0</v>
      </c>
      <c r="H60" s="51">
        <v>0</v>
      </c>
    </row>
    <row r="61" spans="1:8">
      <c r="A61" s="71">
        <v>92</v>
      </c>
      <c r="B61" s="58" t="s">
        <v>511</v>
      </c>
      <c r="C61" s="58" t="s">
        <v>72</v>
      </c>
      <c r="D61" s="59">
        <v>41869</v>
      </c>
      <c r="E61" s="57" t="s">
        <v>158</v>
      </c>
      <c r="F61" s="53">
        <v>0</v>
      </c>
      <c r="G61" s="52">
        <v>0</v>
      </c>
      <c r="H61" s="51">
        <v>0</v>
      </c>
    </row>
    <row r="62" spans="1:8">
      <c r="A62" s="71">
        <v>96</v>
      </c>
      <c r="B62" s="58" t="s">
        <v>565</v>
      </c>
      <c r="C62" s="58" t="s">
        <v>50</v>
      </c>
      <c r="D62" s="59">
        <v>42094</v>
      </c>
      <c r="E62" s="57" t="s">
        <v>158</v>
      </c>
      <c r="F62" s="53">
        <v>0</v>
      </c>
      <c r="G62" s="52">
        <v>10</v>
      </c>
      <c r="H62" s="51">
        <v>0</v>
      </c>
    </row>
    <row r="63" spans="1:8">
      <c r="A63" s="71">
        <v>97</v>
      </c>
      <c r="B63" s="54" t="s">
        <v>69</v>
      </c>
      <c r="C63" s="54" t="s">
        <v>34</v>
      </c>
      <c r="D63" s="72">
        <v>41876</v>
      </c>
      <c r="E63" s="57" t="s">
        <v>158</v>
      </c>
      <c r="F63" s="53">
        <v>0</v>
      </c>
      <c r="G63" s="52">
        <v>0</v>
      </c>
      <c r="H63" s="51">
        <v>0</v>
      </c>
    </row>
    <row r="64" spans="1:8">
      <c r="A64" s="71">
        <v>98</v>
      </c>
      <c r="B64" s="54" t="s">
        <v>220</v>
      </c>
      <c r="C64" s="54" t="s">
        <v>123</v>
      </c>
      <c r="D64" s="72">
        <v>41838</v>
      </c>
      <c r="E64" s="57" t="s">
        <v>158</v>
      </c>
      <c r="F64" s="53">
        <v>0</v>
      </c>
      <c r="G64" s="52">
        <v>0</v>
      </c>
      <c r="H64" s="51">
        <v>0</v>
      </c>
    </row>
    <row r="65" spans="1:8">
      <c r="A65" s="71">
        <v>99</v>
      </c>
      <c r="B65" s="79" t="s">
        <v>220</v>
      </c>
      <c r="C65" s="79" t="s">
        <v>93</v>
      </c>
      <c r="D65" s="73">
        <v>41840</v>
      </c>
      <c r="E65" s="57" t="s">
        <v>158</v>
      </c>
      <c r="F65" s="53">
        <v>0</v>
      </c>
      <c r="G65" s="52">
        <v>0</v>
      </c>
      <c r="H65" s="51">
        <v>0</v>
      </c>
    </row>
    <row r="66" spans="1:8">
      <c r="A66" s="71">
        <v>102</v>
      </c>
      <c r="B66" s="58" t="s">
        <v>666</v>
      </c>
      <c r="C66" s="58" t="s">
        <v>57</v>
      </c>
      <c r="D66" s="59">
        <v>42417</v>
      </c>
      <c r="E66" s="57" t="s">
        <v>158</v>
      </c>
      <c r="F66" s="53">
        <v>0</v>
      </c>
      <c r="G66" s="52">
        <v>0</v>
      </c>
      <c r="H66" s="51">
        <v>10</v>
      </c>
    </row>
    <row r="67" spans="1:8">
      <c r="A67" s="71">
        <v>103</v>
      </c>
      <c r="B67" s="54" t="s">
        <v>522</v>
      </c>
      <c r="C67" s="54" t="s">
        <v>183</v>
      </c>
      <c r="D67" s="72">
        <v>41937</v>
      </c>
      <c r="E67" s="57" t="s">
        <v>158</v>
      </c>
      <c r="F67" s="53">
        <v>0</v>
      </c>
      <c r="G67" s="52">
        <v>0</v>
      </c>
      <c r="H67" s="51">
        <v>0</v>
      </c>
    </row>
    <row r="68" spans="1:8">
      <c r="A68" s="71">
        <v>104</v>
      </c>
      <c r="B68" s="54" t="s">
        <v>292</v>
      </c>
      <c r="C68" s="54" t="s">
        <v>56</v>
      </c>
      <c r="D68" s="72">
        <v>41609</v>
      </c>
      <c r="E68" s="57" t="s">
        <v>158</v>
      </c>
      <c r="F68" s="53">
        <v>20</v>
      </c>
      <c r="G68" s="52">
        <v>0</v>
      </c>
      <c r="H68" s="51">
        <v>0</v>
      </c>
    </row>
    <row r="69" spans="1:8">
      <c r="A69" s="71">
        <v>105</v>
      </c>
      <c r="B69" s="63" t="s">
        <v>389</v>
      </c>
      <c r="C69" s="63" t="s">
        <v>486</v>
      </c>
      <c r="D69" s="55">
        <v>41748</v>
      </c>
      <c r="E69" s="57" t="s">
        <v>158</v>
      </c>
      <c r="F69" s="53">
        <v>0</v>
      </c>
      <c r="G69" s="52">
        <v>0</v>
      </c>
      <c r="H69" s="51">
        <v>0</v>
      </c>
    </row>
    <row r="70" spans="1:8">
      <c r="A70" s="71">
        <v>107</v>
      </c>
      <c r="B70" s="54" t="s">
        <v>424</v>
      </c>
      <c r="C70" s="54" t="s">
        <v>57</v>
      </c>
      <c r="D70" s="72">
        <v>41510</v>
      </c>
      <c r="E70" s="57" t="s">
        <v>158</v>
      </c>
      <c r="F70" s="53">
        <v>0</v>
      </c>
      <c r="G70" s="52">
        <v>0</v>
      </c>
      <c r="H70" s="51">
        <v>0</v>
      </c>
    </row>
    <row r="71" spans="1:8">
      <c r="A71" s="71">
        <v>108</v>
      </c>
      <c r="B71" s="54" t="s">
        <v>437</v>
      </c>
      <c r="C71" s="54" t="s">
        <v>57</v>
      </c>
      <c r="D71" s="72">
        <v>41583</v>
      </c>
      <c r="E71" s="57" t="s">
        <v>158</v>
      </c>
      <c r="F71" s="53">
        <v>0</v>
      </c>
      <c r="G71" s="52">
        <v>0</v>
      </c>
      <c r="H71" s="51">
        <v>0</v>
      </c>
    </row>
    <row r="72" spans="1:8">
      <c r="A72" s="71">
        <v>111</v>
      </c>
      <c r="B72" s="54" t="s">
        <v>171</v>
      </c>
      <c r="C72" s="54" t="s">
        <v>218</v>
      </c>
      <c r="D72" s="72">
        <v>42150</v>
      </c>
      <c r="E72" s="57" t="s">
        <v>158</v>
      </c>
      <c r="F72" s="53">
        <v>0</v>
      </c>
      <c r="G72" s="52">
        <v>10</v>
      </c>
      <c r="H72" s="51">
        <v>0</v>
      </c>
    </row>
    <row r="73" spans="1:8">
      <c r="A73" s="71">
        <v>112</v>
      </c>
      <c r="B73" s="54" t="s">
        <v>613</v>
      </c>
      <c r="C73" s="54" t="s">
        <v>34</v>
      </c>
      <c r="D73" s="72">
        <v>42223</v>
      </c>
      <c r="E73" s="57" t="s">
        <v>158</v>
      </c>
      <c r="F73" s="53">
        <v>0</v>
      </c>
      <c r="G73" s="52">
        <v>0</v>
      </c>
      <c r="H73" s="51">
        <v>15</v>
      </c>
    </row>
    <row r="74" spans="1:8">
      <c r="A74" s="71">
        <v>113</v>
      </c>
      <c r="B74" s="54" t="s">
        <v>68</v>
      </c>
      <c r="C74" s="54" t="s">
        <v>219</v>
      </c>
      <c r="D74" s="72">
        <v>41903</v>
      </c>
      <c r="E74" s="57" t="s">
        <v>158</v>
      </c>
      <c r="F74" s="53">
        <v>0</v>
      </c>
      <c r="G74" s="52">
        <v>15</v>
      </c>
      <c r="H74" s="51">
        <v>0</v>
      </c>
    </row>
    <row r="75" spans="1:8">
      <c r="A75" s="71">
        <v>114</v>
      </c>
      <c r="B75" s="54" t="s">
        <v>546</v>
      </c>
      <c r="C75" s="54" t="s">
        <v>60</v>
      </c>
      <c r="D75" s="72">
        <v>42007</v>
      </c>
      <c r="E75" s="57" t="s">
        <v>158</v>
      </c>
      <c r="F75" s="53">
        <v>0</v>
      </c>
      <c r="G75" s="52">
        <v>0</v>
      </c>
      <c r="H75" s="51">
        <v>0</v>
      </c>
    </row>
    <row r="76" spans="1:8">
      <c r="A76" s="71">
        <v>117</v>
      </c>
      <c r="B76" s="54" t="s">
        <v>475</v>
      </c>
      <c r="C76" s="54" t="s">
        <v>54</v>
      </c>
      <c r="D76" s="72">
        <v>41723</v>
      </c>
      <c r="E76" s="57" t="s">
        <v>158</v>
      </c>
      <c r="F76" s="53">
        <v>0</v>
      </c>
      <c r="G76" s="52">
        <v>0</v>
      </c>
      <c r="H76" s="51">
        <v>0</v>
      </c>
    </row>
    <row r="77" spans="1:8">
      <c r="A77" s="71">
        <v>118</v>
      </c>
      <c r="B77" s="58" t="s">
        <v>413</v>
      </c>
      <c r="C77" s="58" t="s">
        <v>41</v>
      </c>
      <c r="D77" s="72">
        <v>41483</v>
      </c>
      <c r="E77" s="57" t="s">
        <v>158</v>
      </c>
      <c r="F77" s="53">
        <v>0</v>
      </c>
      <c r="G77" s="52">
        <v>0</v>
      </c>
      <c r="H77" s="51">
        <v>0</v>
      </c>
    </row>
    <row r="78" spans="1:8">
      <c r="A78" s="71">
        <v>119</v>
      </c>
      <c r="B78" s="58" t="s">
        <v>590</v>
      </c>
      <c r="C78" s="58" t="s">
        <v>63</v>
      </c>
      <c r="D78" s="59">
        <v>42174</v>
      </c>
      <c r="E78" s="57" t="s">
        <v>158</v>
      </c>
      <c r="F78" s="53">
        <v>0</v>
      </c>
      <c r="G78" s="52">
        <v>0</v>
      </c>
      <c r="H78" s="51">
        <v>0</v>
      </c>
    </row>
    <row r="79" spans="1:8">
      <c r="A79" s="71">
        <v>120</v>
      </c>
      <c r="B79" s="54" t="s">
        <v>654</v>
      </c>
      <c r="C79" s="54" t="s">
        <v>30</v>
      </c>
      <c r="D79" s="72">
        <v>42389</v>
      </c>
      <c r="E79" s="57" t="s">
        <v>158</v>
      </c>
      <c r="F79" s="53">
        <v>0</v>
      </c>
      <c r="G79" s="52">
        <v>0</v>
      </c>
      <c r="H79" s="51">
        <v>15</v>
      </c>
    </row>
    <row r="80" spans="1:8">
      <c r="A80" s="71">
        <v>122</v>
      </c>
      <c r="B80" s="54" t="s">
        <v>295</v>
      </c>
      <c r="C80" s="54" t="s">
        <v>54</v>
      </c>
      <c r="D80" s="72">
        <v>41831</v>
      </c>
      <c r="E80" s="57" t="s">
        <v>158</v>
      </c>
      <c r="F80" s="53">
        <v>0</v>
      </c>
      <c r="G80" s="52">
        <v>0</v>
      </c>
      <c r="H80" s="51">
        <v>0</v>
      </c>
    </row>
    <row r="81" spans="1:8">
      <c r="A81" s="71">
        <v>123</v>
      </c>
      <c r="B81" s="54" t="s">
        <v>564</v>
      </c>
      <c r="C81" s="54" t="s">
        <v>77</v>
      </c>
      <c r="D81" s="72">
        <v>42082</v>
      </c>
      <c r="E81" s="57" t="s">
        <v>158</v>
      </c>
      <c r="F81" s="53">
        <v>0</v>
      </c>
      <c r="G81" s="52">
        <v>0</v>
      </c>
      <c r="H81" s="51">
        <v>0</v>
      </c>
    </row>
    <row r="82" spans="1:8">
      <c r="A82" s="71">
        <v>128</v>
      </c>
      <c r="B82" s="54" t="s">
        <v>670</v>
      </c>
      <c r="C82" s="54" t="s">
        <v>671</v>
      </c>
      <c r="D82" s="72">
        <v>42435</v>
      </c>
      <c r="E82" s="57" t="s">
        <v>158</v>
      </c>
      <c r="F82" s="53">
        <v>0</v>
      </c>
      <c r="G82" s="52">
        <v>0</v>
      </c>
      <c r="H82" s="51">
        <v>0</v>
      </c>
    </row>
    <row r="83" spans="1:8">
      <c r="A83" s="71">
        <v>129</v>
      </c>
      <c r="B83" s="54" t="s">
        <v>438</v>
      </c>
      <c r="C83" s="54" t="s">
        <v>30</v>
      </c>
      <c r="D83" s="72">
        <v>41587</v>
      </c>
      <c r="E83" s="57" t="s">
        <v>158</v>
      </c>
      <c r="F83" s="53">
        <v>0</v>
      </c>
      <c r="G83" s="52">
        <v>0</v>
      </c>
      <c r="H83" s="51">
        <v>0</v>
      </c>
    </row>
    <row r="84" spans="1:8">
      <c r="A84" s="71">
        <v>134</v>
      </c>
      <c r="B84" s="63" t="s">
        <v>168</v>
      </c>
      <c r="C84" s="63" t="s">
        <v>23</v>
      </c>
      <c r="D84" s="55">
        <v>41531</v>
      </c>
      <c r="E84" s="57" t="s">
        <v>158</v>
      </c>
      <c r="F84" s="53">
        <v>0</v>
      </c>
      <c r="G84" s="52">
        <v>0</v>
      </c>
      <c r="H84" s="51">
        <v>0</v>
      </c>
    </row>
    <row r="85" spans="1:8">
      <c r="A85" s="71">
        <v>135</v>
      </c>
      <c r="B85" s="63" t="s">
        <v>482</v>
      </c>
      <c r="C85" s="63" t="s">
        <v>483</v>
      </c>
      <c r="D85" s="55">
        <v>41738</v>
      </c>
      <c r="E85" s="57" t="s">
        <v>158</v>
      </c>
      <c r="F85" s="53">
        <v>0</v>
      </c>
      <c r="G85" s="52">
        <v>0</v>
      </c>
      <c r="H85" s="51">
        <v>0</v>
      </c>
    </row>
    <row r="86" spans="1:8">
      <c r="A86" s="71">
        <v>136</v>
      </c>
      <c r="B86" s="58" t="s">
        <v>482</v>
      </c>
      <c r="C86" s="58" t="s">
        <v>30</v>
      </c>
      <c r="D86" s="59">
        <v>41738</v>
      </c>
      <c r="E86" s="57" t="s">
        <v>158</v>
      </c>
      <c r="F86" s="53">
        <v>0</v>
      </c>
      <c r="G86" s="52">
        <v>0</v>
      </c>
      <c r="H86" s="51">
        <v>0</v>
      </c>
    </row>
    <row r="87" spans="1:8">
      <c r="A87" s="71">
        <v>137</v>
      </c>
      <c r="B87" s="54" t="s">
        <v>391</v>
      </c>
      <c r="C87" s="54" t="s">
        <v>41</v>
      </c>
      <c r="D87" s="72">
        <v>41880</v>
      </c>
      <c r="E87" s="57" t="s">
        <v>158</v>
      </c>
      <c r="F87" s="53">
        <v>0</v>
      </c>
      <c r="G87" s="52">
        <v>15</v>
      </c>
      <c r="H87" s="51">
        <v>0</v>
      </c>
    </row>
    <row r="88" spans="1:8">
      <c r="A88" s="71">
        <v>139</v>
      </c>
      <c r="B88" s="58" t="s">
        <v>510</v>
      </c>
      <c r="C88" s="58" t="s">
        <v>72</v>
      </c>
      <c r="D88" s="59">
        <v>41861</v>
      </c>
      <c r="E88" s="57" t="s">
        <v>158</v>
      </c>
      <c r="F88" s="53">
        <v>0</v>
      </c>
      <c r="G88" s="52">
        <v>0</v>
      </c>
      <c r="H88" s="51">
        <v>0</v>
      </c>
    </row>
    <row r="89" spans="1:8">
      <c r="A89" s="71">
        <v>140</v>
      </c>
      <c r="B89" s="61" t="s">
        <v>454</v>
      </c>
      <c r="C89" s="61" t="s">
        <v>67</v>
      </c>
      <c r="D89" s="59">
        <v>41630</v>
      </c>
      <c r="E89" s="57" t="s">
        <v>158</v>
      </c>
      <c r="F89" s="53">
        <v>0</v>
      </c>
      <c r="G89" s="52">
        <v>0</v>
      </c>
      <c r="H89" s="51">
        <v>0</v>
      </c>
    </row>
    <row r="90" spans="1:8">
      <c r="A90" s="71">
        <v>141</v>
      </c>
      <c r="B90" s="58" t="s">
        <v>494</v>
      </c>
      <c r="C90" s="58" t="s">
        <v>27</v>
      </c>
      <c r="D90" s="59">
        <v>41782</v>
      </c>
      <c r="E90" s="57" t="s">
        <v>158</v>
      </c>
      <c r="F90" s="53">
        <v>0</v>
      </c>
      <c r="G90" s="52">
        <v>0</v>
      </c>
      <c r="H90" s="51">
        <v>0</v>
      </c>
    </row>
    <row r="91" spans="1:8">
      <c r="A91" s="71">
        <v>143</v>
      </c>
      <c r="B91" s="54" t="s">
        <v>675</v>
      </c>
      <c r="C91" s="54" t="s">
        <v>29</v>
      </c>
      <c r="D91" s="72">
        <v>42461</v>
      </c>
      <c r="E91" s="57" t="s">
        <v>158</v>
      </c>
      <c r="F91" s="53">
        <v>0</v>
      </c>
      <c r="G91" s="52">
        <v>0</v>
      </c>
      <c r="H91" s="51">
        <v>6</v>
      </c>
    </row>
    <row r="92" spans="1:8">
      <c r="A92" s="71">
        <v>144</v>
      </c>
      <c r="B92" s="60" t="s">
        <v>297</v>
      </c>
      <c r="C92" s="60" t="s">
        <v>57</v>
      </c>
      <c r="D92" s="62">
        <v>41768</v>
      </c>
      <c r="E92" s="57" t="s">
        <v>158</v>
      </c>
      <c r="F92" s="53">
        <v>15</v>
      </c>
      <c r="G92" s="52">
        <v>0</v>
      </c>
      <c r="H92" s="51">
        <v>0</v>
      </c>
    </row>
    <row r="93" spans="1:8">
      <c r="A93" s="71">
        <v>145</v>
      </c>
      <c r="B93" s="60" t="s">
        <v>129</v>
      </c>
      <c r="C93" s="60" t="s">
        <v>79</v>
      </c>
      <c r="D93" s="62">
        <v>42135</v>
      </c>
      <c r="E93" s="57" t="s">
        <v>158</v>
      </c>
      <c r="F93" s="53">
        <v>0</v>
      </c>
      <c r="G93" s="52">
        <v>0</v>
      </c>
      <c r="H93" s="51">
        <v>0</v>
      </c>
    </row>
    <row r="94" spans="1:8">
      <c r="A94" s="71">
        <v>146</v>
      </c>
      <c r="B94" s="80" t="s">
        <v>222</v>
      </c>
      <c r="C94" s="80" t="s">
        <v>58</v>
      </c>
      <c r="D94" s="84">
        <v>41945</v>
      </c>
      <c r="E94" s="57" t="s">
        <v>158</v>
      </c>
      <c r="F94" s="53">
        <v>0</v>
      </c>
      <c r="G94" s="52">
        <v>0</v>
      </c>
      <c r="H94" s="51">
        <v>0</v>
      </c>
    </row>
    <row r="95" spans="1:8">
      <c r="A95" s="71">
        <v>149</v>
      </c>
      <c r="B95" s="80" t="s">
        <v>474</v>
      </c>
      <c r="C95" s="80" t="s">
        <v>66</v>
      </c>
      <c r="D95" s="84">
        <v>41721</v>
      </c>
      <c r="E95" s="57" t="s">
        <v>158</v>
      </c>
      <c r="F95" s="53">
        <v>0</v>
      </c>
      <c r="G95" s="52">
        <v>0</v>
      </c>
      <c r="H95" s="51">
        <v>0</v>
      </c>
    </row>
    <row r="96" spans="1:8">
      <c r="A96" s="71">
        <v>150</v>
      </c>
      <c r="B96" s="80" t="s">
        <v>293</v>
      </c>
      <c r="C96" s="80" t="s">
        <v>294</v>
      </c>
      <c r="D96" s="84">
        <v>41594</v>
      </c>
      <c r="E96" s="57" t="s">
        <v>158</v>
      </c>
      <c r="F96" s="53">
        <v>20</v>
      </c>
      <c r="G96" s="52">
        <v>0</v>
      </c>
      <c r="H96" s="51">
        <v>0</v>
      </c>
    </row>
    <row r="97" spans="1:8">
      <c r="A97" s="71">
        <v>151</v>
      </c>
      <c r="B97" s="60" t="s">
        <v>520</v>
      </c>
      <c r="C97" s="60" t="s">
        <v>521</v>
      </c>
      <c r="D97" s="62">
        <v>41904</v>
      </c>
      <c r="E97" s="57" t="s">
        <v>158</v>
      </c>
      <c r="F97" s="53">
        <v>0</v>
      </c>
      <c r="G97" s="52">
        <v>0</v>
      </c>
      <c r="H97" s="51">
        <v>0</v>
      </c>
    </row>
    <row r="98" spans="1:8">
      <c r="A98" s="71">
        <v>152</v>
      </c>
      <c r="B98" s="80" t="s">
        <v>223</v>
      </c>
      <c r="C98" s="80" t="s">
        <v>224</v>
      </c>
      <c r="D98" s="84">
        <v>41894</v>
      </c>
      <c r="E98" s="57" t="s">
        <v>158</v>
      </c>
      <c r="F98" s="53">
        <v>0</v>
      </c>
      <c r="G98" s="52">
        <v>15</v>
      </c>
      <c r="H98" s="51">
        <v>0</v>
      </c>
    </row>
    <row r="99" spans="1:8">
      <c r="A99" s="71">
        <v>153</v>
      </c>
      <c r="B99" s="80" t="s">
        <v>585</v>
      </c>
      <c r="C99" s="80" t="s">
        <v>34</v>
      </c>
      <c r="D99" s="84">
        <v>42144</v>
      </c>
      <c r="E99" s="57" t="s">
        <v>158</v>
      </c>
      <c r="F99" s="53">
        <v>0</v>
      </c>
      <c r="G99" s="52">
        <v>0</v>
      </c>
      <c r="H99" s="51">
        <v>0</v>
      </c>
    </row>
    <row r="100" spans="1:8">
      <c r="A100" s="71">
        <v>154</v>
      </c>
      <c r="B100" s="100" t="s">
        <v>518</v>
      </c>
      <c r="C100" s="100" t="s">
        <v>54</v>
      </c>
      <c r="D100" s="96">
        <v>41902</v>
      </c>
      <c r="E100" s="57" t="s">
        <v>158</v>
      </c>
      <c r="F100" s="53">
        <v>0</v>
      </c>
      <c r="G100" s="52">
        <v>0</v>
      </c>
      <c r="H100" s="51">
        <v>0</v>
      </c>
    </row>
    <row r="101" spans="1:8">
      <c r="A101" s="71">
        <v>156</v>
      </c>
      <c r="B101" s="60" t="s">
        <v>557</v>
      </c>
      <c r="C101" s="68" t="s">
        <v>558</v>
      </c>
      <c r="D101" s="99">
        <v>42064</v>
      </c>
      <c r="E101" s="57" t="s">
        <v>721</v>
      </c>
      <c r="F101" s="53">
        <v>0</v>
      </c>
      <c r="G101" s="52">
        <v>0</v>
      </c>
      <c r="H101" s="51">
        <v>0</v>
      </c>
    </row>
    <row r="102" spans="1:8">
      <c r="A102" s="71">
        <v>157</v>
      </c>
      <c r="B102" s="60" t="s">
        <v>225</v>
      </c>
      <c r="C102" s="68" t="s">
        <v>172</v>
      </c>
      <c r="D102" s="99">
        <v>42239</v>
      </c>
      <c r="E102" s="57" t="s">
        <v>721</v>
      </c>
      <c r="F102" s="53">
        <v>0</v>
      </c>
      <c r="G102" s="52">
        <v>0</v>
      </c>
      <c r="H102" s="51">
        <v>15</v>
      </c>
    </row>
    <row r="103" spans="1:8">
      <c r="A103" s="71">
        <v>158</v>
      </c>
      <c r="B103" s="60" t="s">
        <v>300</v>
      </c>
      <c r="C103" s="60" t="s">
        <v>301</v>
      </c>
      <c r="D103" s="62">
        <v>41458</v>
      </c>
      <c r="E103" s="57" t="s">
        <v>721</v>
      </c>
      <c r="F103" s="53">
        <v>0</v>
      </c>
      <c r="G103" s="52">
        <v>0</v>
      </c>
      <c r="H103" s="51">
        <v>0</v>
      </c>
    </row>
    <row r="104" spans="1:8">
      <c r="A104" s="71">
        <v>159</v>
      </c>
      <c r="B104" s="80" t="s">
        <v>488</v>
      </c>
      <c r="C104" s="80" t="s">
        <v>489</v>
      </c>
      <c r="D104" s="84">
        <v>41773</v>
      </c>
      <c r="E104" s="57" t="s">
        <v>721</v>
      </c>
      <c r="F104" s="53">
        <v>0</v>
      </c>
      <c r="G104" s="52">
        <v>0</v>
      </c>
      <c r="H104" s="51">
        <v>0</v>
      </c>
    </row>
    <row r="105" spans="1:8">
      <c r="A105" s="71">
        <v>162</v>
      </c>
      <c r="B105" s="80" t="s">
        <v>299</v>
      </c>
      <c r="C105" s="80" t="s">
        <v>507</v>
      </c>
      <c r="D105" s="84">
        <v>41845</v>
      </c>
      <c r="E105" s="57" t="s">
        <v>721</v>
      </c>
      <c r="F105" s="53">
        <v>0</v>
      </c>
      <c r="G105" s="52">
        <v>20</v>
      </c>
      <c r="H105" s="51">
        <v>0</v>
      </c>
    </row>
    <row r="106" spans="1:8">
      <c r="A106" s="71">
        <v>163</v>
      </c>
      <c r="B106" s="80" t="s">
        <v>547</v>
      </c>
      <c r="C106" s="80" t="s">
        <v>548</v>
      </c>
      <c r="D106" s="84">
        <v>42010</v>
      </c>
      <c r="E106" s="57" t="s">
        <v>721</v>
      </c>
      <c r="F106" s="53">
        <v>0</v>
      </c>
      <c r="G106" s="52">
        <v>6</v>
      </c>
      <c r="H106" s="51">
        <v>0</v>
      </c>
    </row>
    <row r="107" spans="1:8">
      <c r="A107" s="71">
        <v>164</v>
      </c>
      <c r="B107" s="80" t="s">
        <v>485</v>
      </c>
      <c r="C107" s="80" t="s">
        <v>309</v>
      </c>
      <c r="D107" s="84">
        <v>41745</v>
      </c>
      <c r="E107" s="57" t="s">
        <v>721</v>
      </c>
      <c r="F107" s="53">
        <v>6</v>
      </c>
      <c r="G107" s="52">
        <v>0</v>
      </c>
      <c r="H107" s="51">
        <v>0</v>
      </c>
    </row>
    <row r="108" spans="1:8">
      <c r="A108" s="71">
        <v>165</v>
      </c>
      <c r="B108" s="80" t="s">
        <v>581</v>
      </c>
      <c r="C108" s="80" t="s">
        <v>371</v>
      </c>
      <c r="D108" s="97">
        <v>42121</v>
      </c>
      <c r="E108" s="57" t="s">
        <v>721</v>
      </c>
      <c r="F108" s="53">
        <v>0</v>
      </c>
      <c r="G108" s="52">
        <v>4</v>
      </c>
      <c r="H108" s="51">
        <v>0</v>
      </c>
    </row>
    <row r="109" spans="1:8">
      <c r="A109" s="71">
        <v>170</v>
      </c>
      <c r="B109" s="67" t="s">
        <v>182</v>
      </c>
      <c r="C109" s="60" t="s">
        <v>539</v>
      </c>
      <c r="D109" s="62">
        <v>41970</v>
      </c>
      <c r="E109" s="57" t="s">
        <v>721</v>
      </c>
      <c r="F109" s="53">
        <v>0</v>
      </c>
      <c r="G109" s="52">
        <v>4</v>
      </c>
      <c r="H109" s="51">
        <v>0</v>
      </c>
    </row>
    <row r="110" spans="1:8">
      <c r="A110" s="71">
        <v>172</v>
      </c>
      <c r="B110" s="80" t="s">
        <v>611</v>
      </c>
      <c r="C110" s="80" t="s">
        <v>72</v>
      </c>
      <c r="D110" s="97">
        <v>42205</v>
      </c>
      <c r="E110" s="57" t="s">
        <v>721</v>
      </c>
      <c r="F110" s="53">
        <v>0</v>
      </c>
      <c r="G110" s="52">
        <v>0</v>
      </c>
      <c r="H110" s="51">
        <v>15</v>
      </c>
    </row>
    <row r="111" spans="1:8">
      <c r="A111" s="71">
        <v>173</v>
      </c>
      <c r="B111" s="80" t="s">
        <v>149</v>
      </c>
      <c r="C111" s="80" t="s">
        <v>227</v>
      </c>
      <c r="D111" s="84">
        <v>41905</v>
      </c>
      <c r="E111" s="57" t="s">
        <v>721</v>
      </c>
      <c r="F111" s="53">
        <v>0</v>
      </c>
      <c r="G111" s="52">
        <v>6</v>
      </c>
      <c r="H111" s="51">
        <v>0</v>
      </c>
    </row>
    <row r="112" spans="1:8">
      <c r="A112" s="71">
        <v>174</v>
      </c>
      <c r="B112" s="80" t="s">
        <v>646</v>
      </c>
      <c r="C112" s="80" t="s">
        <v>22</v>
      </c>
      <c r="D112" s="84">
        <v>42350</v>
      </c>
      <c r="E112" s="57" t="s">
        <v>721</v>
      </c>
      <c r="F112" s="53">
        <v>0</v>
      </c>
      <c r="G112" s="52">
        <v>0</v>
      </c>
      <c r="H112" s="51">
        <v>4</v>
      </c>
    </row>
    <row r="113" spans="1:8">
      <c r="A113" s="71">
        <v>175</v>
      </c>
      <c r="B113" s="80" t="s">
        <v>148</v>
      </c>
      <c r="C113" s="80" t="s">
        <v>411</v>
      </c>
      <c r="D113" s="84">
        <v>41473</v>
      </c>
      <c r="E113" s="57" t="s">
        <v>721</v>
      </c>
      <c r="F113" s="53">
        <v>0</v>
      </c>
      <c r="G113" s="52">
        <v>0</v>
      </c>
      <c r="H113" s="51">
        <v>0</v>
      </c>
    </row>
    <row r="114" spans="1:8">
      <c r="A114" s="71">
        <v>178</v>
      </c>
      <c r="B114" s="60" t="s">
        <v>412</v>
      </c>
      <c r="C114" s="60" t="s">
        <v>53</v>
      </c>
      <c r="D114" s="62">
        <v>41482</v>
      </c>
      <c r="E114" s="57" t="s">
        <v>721</v>
      </c>
      <c r="F114" s="53">
        <v>0</v>
      </c>
      <c r="G114" s="52">
        <v>0</v>
      </c>
      <c r="H114" s="51">
        <v>0</v>
      </c>
    </row>
    <row r="115" spans="1:8">
      <c r="A115" s="71">
        <v>181</v>
      </c>
      <c r="B115" s="80" t="s">
        <v>302</v>
      </c>
      <c r="C115" s="80" t="s">
        <v>309</v>
      </c>
      <c r="D115" s="84">
        <v>41675</v>
      </c>
      <c r="E115" s="57" t="s">
        <v>721</v>
      </c>
      <c r="F115" s="53">
        <v>6</v>
      </c>
      <c r="G115" s="52">
        <v>0</v>
      </c>
      <c r="H115" s="51">
        <v>0</v>
      </c>
    </row>
    <row r="116" spans="1:8">
      <c r="A116" s="71">
        <v>182</v>
      </c>
      <c r="B116" s="60" t="s">
        <v>302</v>
      </c>
      <c r="C116" s="60" t="s">
        <v>138</v>
      </c>
      <c r="D116" s="84">
        <v>41675</v>
      </c>
      <c r="E116" s="57" t="s">
        <v>721</v>
      </c>
      <c r="F116" s="53">
        <v>6</v>
      </c>
      <c r="G116" s="52">
        <v>0</v>
      </c>
      <c r="H116" s="51">
        <v>0</v>
      </c>
    </row>
    <row r="117" spans="1:8">
      <c r="A117" s="71">
        <v>184</v>
      </c>
      <c r="B117" s="80" t="s">
        <v>572</v>
      </c>
      <c r="C117" s="80" t="s">
        <v>133</v>
      </c>
      <c r="D117" s="84">
        <v>42107</v>
      </c>
      <c r="E117" s="57" t="s">
        <v>721</v>
      </c>
      <c r="F117" s="53">
        <v>0</v>
      </c>
      <c r="G117" s="52">
        <v>10</v>
      </c>
      <c r="H117" s="51">
        <v>0</v>
      </c>
    </row>
    <row r="118" spans="1:8">
      <c r="A118" s="71">
        <v>188</v>
      </c>
      <c r="B118" s="80" t="s">
        <v>306</v>
      </c>
      <c r="C118" s="80" t="s">
        <v>72</v>
      </c>
      <c r="D118" s="84">
        <v>41838</v>
      </c>
      <c r="E118" s="57" t="s">
        <v>721</v>
      </c>
      <c r="F118" s="53">
        <v>0</v>
      </c>
      <c r="G118" s="52">
        <v>10</v>
      </c>
      <c r="H118" s="51">
        <v>0</v>
      </c>
    </row>
    <row r="119" spans="1:8">
      <c r="A119" s="71">
        <v>189</v>
      </c>
      <c r="B119" s="60" t="s">
        <v>303</v>
      </c>
      <c r="C119" s="60" t="s">
        <v>304</v>
      </c>
      <c r="D119" s="62">
        <v>41791</v>
      </c>
      <c r="E119" s="57" t="s">
        <v>721</v>
      </c>
      <c r="F119" s="53">
        <v>0</v>
      </c>
      <c r="G119" s="52">
        <v>0</v>
      </c>
      <c r="H119" s="51">
        <v>0</v>
      </c>
    </row>
    <row r="120" spans="1:8">
      <c r="A120" s="71">
        <v>190</v>
      </c>
      <c r="B120" s="80" t="s">
        <v>610</v>
      </c>
      <c r="C120" s="80" t="s">
        <v>226</v>
      </c>
      <c r="D120" s="86">
        <v>42204</v>
      </c>
      <c r="E120" s="57" t="s">
        <v>721</v>
      </c>
      <c r="F120" s="53">
        <v>0</v>
      </c>
      <c r="G120" s="52">
        <v>0</v>
      </c>
      <c r="H120" s="51">
        <v>0</v>
      </c>
    </row>
    <row r="121" spans="1:8">
      <c r="A121" s="71">
        <v>192</v>
      </c>
      <c r="B121" s="54" t="s">
        <v>525</v>
      </c>
      <c r="C121" s="54" t="s">
        <v>372</v>
      </c>
      <c r="D121" s="84">
        <v>41940</v>
      </c>
      <c r="E121" s="57" t="s">
        <v>721</v>
      </c>
      <c r="F121" s="53">
        <v>0</v>
      </c>
      <c r="G121" s="52">
        <v>0</v>
      </c>
      <c r="H121" s="51">
        <v>0</v>
      </c>
    </row>
    <row r="122" spans="1:8">
      <c r="A122" s="71">
        <v>193</v>
      </c>
      <c r="B122" s="54" t="s">
        <v>462</v>
      </c>
      <c r="C122" s="54" t="s">
        <v>463</v>
      </c>
      <c r="D122" s="84">
        <v>41658</v>
      </c>
      <c r="E122" s="57" t="s">
        <v>721</v>
      </c>
      <c r="F122" s="53">
        <v>6</v>
      </c>
      <c r="G122" s="52">
        <v>0</v>
      </c>
      <c r="H122" s="51">
        <v>0</v>
      </c>
    </row>
    <row r="123" spans="1:8">
      <c r="A123" s="71">
        <v>195</v>
      </c>
      <c r="B123" s="54" t="s">
        <v>68</v>
      </c>
      <c r="C123" s="54" t="s">
        <v>173</v>
      </c>
      <c r="D123" s="84">
        <v>41456</v>
      </c>
      <c r="E123" s="57" t="s">
        <v>721</v>
      </c>
      <c r="F123" s="53">
        <v>0</v>
      </c>
      <c r="G123" s="52">
        <v>0</v>
      </c>
      <c r="H123" s="51">
        <v>0</v>
      </c>
    </row>
    <row r="124" spans="1:8">
      <c r="A124" s="71">
        <v>197</v>
      </c>
      <c r="B124" s="58" t="s">
        <v>175</v>
      </c>
      <c r="C124" s="58" t="s">
        <v>21</v>
      </c>
      <c r="D124" s="84">
        <v>42287</v>
      </c>
      <c r="E124" s="57" t="s">
        <v>721</v>
      </c>
      <c r="F124" s="53">
        <v>0</v>
      </c>
      <c r="G124" s="52">
        <v>0</v>
      </c>
      <c r="H124" s="51">
        <v>4</v>
      </c>
    </row>
    <row r="125" spans="1:8">
      <c r="A125" s="71">
        <v>198</v>
      </c>
      <c r="B125" s="54" t="s">
        <v>392</v>
      </c>
      <c r="C125" s="54" t="s">
        <v>309</v>
      </c>
      <c r="D125" s="84">
        <v>42051</v>
      </c>
      <c r="E125" s="57" t="s">
        <v>721</v>
      </c>
      <c r="F125" s="53">
        <v>0</v>
      </c>
      <c r="G125" s="52">
        <v>20</v>
      </c>
      <c r="H125" s="51">
        <v>0</v>
      </c>
    </row>
    <row r="126" spans="1:8">
      <c r="A126" s="71">
        <v>200</v>
      </c>
      <c r="B126" s="54" t="s">
        <v>305</v>
      </c>
      <c r="C126" s="54" t="s">
        <v>179</v>
      </c>
      <c r="D126" s="84">
        <v>41773</v>
      </c>
      <c r="E126" s="57" t="s">
        <v>721</v>
      </c>
      <c r="F126" s="53">
        <v>6</v>
      </c>
      <c r="G126" s="52">
        <v>0</v>
      </c>
      <c r="H126" s="51">
        <v>0</v>
      </c>
    </row>
    <row r="127" spans="1:8">
      <c r="A127" s="71">
        <v>201</v>
      </c>
      <c r="B127" s="74" t="s">
        <v>427</v>
      </c>
      <c r="C127" s="74" t="s">
        <v>181</v>
      </c>
      <c r="D127" s="83">
        <v>41527</v>
      </c>
      <c r="E127" s="57" t="s">
        <v>721</v>
      </c>
      <c r="F127" s="53">
        <v>6</v>
      </c>
      <c r="G127" s="52">
        <v>0</v>
      </c>
      <c r="H127" s="51">
        <v>0</v>
      </c>
    </row>
    <row r="128" spans="1:8">
      <c r="A128" s="71">
        <v>202</v>
      </c>
      <c r="B128" s="54" t="s">
        <v>118</v>
      </c>
      <c r="C128" s="54" t="s">
        <v>423</v>
      </c>
      <c r="D128" s="84">
        <v>42437</v>
      </c>
      <c r="E128" s="57" t="s">
        <v>721</v>
      </c>
      <c r="F128" s="53">
        <v>0</v>
      </c>
      <c r="G128" s="52">
        <v>0</v>
      </c>
      <c r="H128" s="51">
        <v>4</v>
      </c>
    </row>
    <row r="129" spans="1:8">
      <c r="A129" s="71">
        <v>205</v>
      </c>
      <c r="B129" s="54" t="s">
        <v>180</v>
      </c>
      <c r="C129" s="54" t="s">
        <v>177</v>
      </c>
      <c r="D129" s="84">
        <v>42045</v>
      </c>
      <c r="E129" s="57" t="s">
        <v>721</v>
      </c>
      <c r="F129" s="53">
        <v>0</v>
      </c>
      <c r="G129" s="52">
        <v>0</v>
      </c>
      <c r="H129" s="51">
        <v>0</v>
      </c>
    </row>
    <row r="130" spans="1:8">
      <c r="A130" s="71">
        <v>206</v>
      </c>
      <c r="B130" s="54" t="s">
        <v>406</v>
      </c>
      <c r="C130" s="54" t="s">
        <v>41</v>
      </c>
      <c r="D130" s="86">
        <v>41464</v>
      </c>
      <c r="E130" s="57" t="s">
        <v>721</v>
      </c>
      <c r="F130" s="53">
        <v>0</v>
      </c>
      <c r="G130" s="52">
        <v>0</v>
      </c>
      <c r="H130" s="51">
        <v>0</v>
      </c>
    </row>
    <row r="131" spans="1:8">
      <c r="A131" s="71">
        <v>209</v>
      </c>
      <c r="B131" s="54" t="s">
        <v>310</v>
      </c>
      <c r="C131" s="54" t="s">
        <v>179</v>
      </c>
      <c r="D131" s="84">
        <v>41533</v>
      </c>
      <c r="E131" s="57" t="s">
        <v>721</v>
      </c>
      <c r="F131" s="53">
        <v>4</v>
      </c>
      <c r="G131" s="52">
        <v>0</v>
      </c>
      <c r="H131" s="51">
        <v>0</v>
      </c>
    </row>
    <row r="132" spans="1:8">
      <c r="A132" s="71">
        <v>211</v>
      </c>
      <c r="B132" s="54" t="s">
        <v>307</v>
      </c>
      <c r="C132" s="54" t="s">
        <v>308</v>
      </c>
      <c r="D132" s="84">
        <v>41811</v>
      </c>
      <c r="E132" s="57" t="s">
        <v>721</v>
      </c>
      <c r="F132" s="53">
        <v>4</v>
      </c>
      <c r="G132" s="52">
        <v>0</v>
      </c>
      <c r="H132" s="51">
        <v>0</v>
      </c>
    </row>
    <row r="133" spans="1:8">
      <c r="A133" s="71">
        <v>214</v>
      </c>
      <c r="B133" s="54" t="s">
        <v>543</v>
      </c>
      <c r="C133" s="54" t="s">
        <v>195</v>
      </c>
      <c r="D133" s="84">
        <v>41996</v>
      </c>
      <c r="E133" s="57" t="s">
        <v>722</v>
      </c>
      <c r="F133" s="53">
        <v>0</v>
      </c>
      <c r="G133" s="52">
        <v>0</v>
      </c>
      <c r="H133" s="51">
        <v>0</v>
      </c>
    </row>
    <row r="134" spans="1:8">
      <c r="A134" s="71">
        <v>215</v>
      </c>
      <c r="B134" s="58" t="s">
        <v>499</v>
      </c>
      <c r="C134" s="58" t="s">
        <v>123</v>
      </c>
      <c r="D134" s="62">
        <v>41817</v>
      </c>
      <c r="E134" s="57" t="s">
        <v>722</v>
      </c>
      <c r="F134" s="53">
        <v>8</v>
      </c>
      <c r="G134" s="52">
        <v>0</v>
      </c>
      <c r="H134" s="51">
        <v>0</v>
      </c>
    </row>
    <row r="135" spans="1:8">
      <c r="A135" s="71">
        <v>219</v>
      </c>
      <c r="B135" s="54" t="s">
        <v>229</v>
      </c>
      <c r="C135" s="54" t="s">
        <v>230</v>
      </c>
      <c r="D135" s="84">
        <v>42374</v>
      </c>
      <c r="E135" s="57" t="s">
        <v>722</v>
      </c>
      <c r="F135" s="53">
        <v>0</v>
      </c>
      <c r="G135" s="52">
        <v>0</v>
      </c>
      <c r="H135" s="51">
        <v>10</v>
      </c>
    </row>
    <row r="136" spans="1:8">
      <c r="A136" s="71">
        <v>220</v>
      </c>
      <c r="B136" s="54" t="s">
        <v>477</v>
      </c>
      <c r="C136" s="54" t="s">
        <v>101</v>
      </c>
      <c r="D136" s="84">
        <v>41731</v>
      </c>
      <c r="E136" s="57" t="s">
        <v>722</v>
      </c>
      <c r="F136" s="53">
        <v>0</v>
      </c>
      <c r="G136" s="52">
        <v>0</v>
      </c>
      <c r="H136" s="51">
        <v>0</v>
      </c>
    </row>
    <row r="137" spans="1:8">
      <c r="A137" s="71">
        <v>221</v>
      </c>
      <c r="B137" s="54" t="s">
        <v>603</v>
      </c>
      <c r="C137" s="54" t="s">
        <v>27</v>
      </c>
      <c r="D137" s="72">
        <v>42194</v>
      </c>
      <c r="E137" s="57" t="s">
        <v>722</v>
      </c>
      <c r="F137" s="53">
        <v>0</v>
      </c>
      <c r="G137" s="52">
        <v>0</v>
      </c>
      <c r="H137" s="51">
        <v>0</v>
      </c>
    </row>
    <row r="138" spans="1:8">
      <c r="A138" s="71">
        <v>222</v>
      </c>
      <c r="B138" s="54" t="s">
        <v>676</v>
      </c>
      <c r="C138" s="54" t="s">
        <v>231</v>
      </c>
      <c r="D138" s="72">
        <v>42464</v>
      </c>
      <c r="E138" s="57" t="s">
        <v>722</v>
      </c>
      <c r="F138" s="53">
        <v>0</v>
      </c>
      <c r="G138" s="52">
        <v>0</v>
      </c>
      <c r="H138" s="51">
        <v>10</v>
      </c>
    </row>
    <row r="139" spans="1:8">
      <c r="A139" s="71">
        <v>223</v>
      </c>
      <c r="B139" s="54" t="s">
        <v>695</v>
      </c>
      <c r="C139" s="54" t="s">
        <v>696</v>
      </c>
      <c r="D139" s="72">
        <v>42670</v>
      </c>
      <c r="E139" s="57" t="s">
        <v>722</v>
      </c>
      <c r="F139" s="53">
        <v>0</v>
      </c>
      <c r="G139" s="52">
        <v>0</v>
      </c>
      <c r="H139" s="51">
        <v>4</v>
      </c>
    </row>
    <row r="140" spans="1:8">
      <c r="A140" s="71">
        <v>224</v>
      </c>
      <c r="B140" s="54" t="s">
        <v>318</v>
      </c>
      <c r="C140" s="54" t="s">
        <v>28</v>
      </c>
      <c r="D140" s="72">
        <v>41680</v>
      </c>
      <c r="E140" s="57" t="s">
        <v>722</v>
      </c>
      <c r="F140" s="53">
        <v>6</v>
      </c>
      <c r="G140" s="52">
        <v>0</v>
      </c>
      <c r="H140" s="51">
        <v>0</v>
      </c>
    </row>
    <row r="141" spans="1:8">
      <c r="A141" s="71">
        <v>225</v>
      </c>
      <c r="B141" s="61" t="s">
        <v>619</v>
      </c>
      <c r="C141" s="61" t="s">
        <v>185</v>
      </c>
      <c r="D141" s="59">
        <v>42246</v>
      </c>
      <c r="E141" s="57" t="s">
        <v>722</v>
      </c>
      <c r="F141" s="53">
        <v>0</v>
      </c>
      <c r="G141" s="52">
        <v>0</v>
      </c>
      <c r="H141" s="51">
        <v>10</v>
      </c>
    </row>
    <row r="142" spans="1:8">
      <c r="A142" s="71">
        <v>228</v>
      </c>
      <c r="B142" s="54" t="s">
        <v>446</v>
      </c>
      <c r="C142" s="54" t="s">
        <v>28</v>
      </c>
      <c r="D142" s="72">
        <v>41617</v>
      </c>
      <c r="E142" s="57" t="s">
        <v>722</v>
      </c>
      <c r="F142" s="53">
        <v>0</v>
      </c>
      <c r="G142" s="52">
        <v>0</v>
      </c>
      <c r="H142" s="51">
        <v>0</v>
      </c>
    </row>
    <row r="143" spans="1:8">
      <c r="A143" s="71">
        <v>230</v>
      </c>
      <c r="B143" s="58" t="s">
        <v>315</v>
      </c>
      <c r="C143" s="58" t="s">
        <v>316</v>
      </c>
      <c r="D143" s="59">
        <v>41795</v>
      </c>
      <c r="E143" s="57" t="s">
        <v>722</v>
      </c>
      <c r="F143" s="53">
        <v>0</v>
      </c>
      <c r="G143" s="52">
        <v>0</v>
      </c>
      <c r="H143" s="51">
        <v>0</v>
      </c>
    </row>
    <row r="144" spans="1:8">
      <c r="A144" s="71">
        <v>233</v>
      </c>
      <c r="B144" s="54" t="s">
        <v>314</v>
      </c>
      <c r="C144" s="54" t="s">
        <v>57</v>
      </c>
      <c r="D144" s="72">
        <v>41863</v>
      </c>
      <c r="E144" s="57" t="s">
        <v>722</v>
      </c>
      <c r="F144" s="53">
        <v>20</v>
      </c>
      <c r="G144" s="52">
        <v>0</v>
      </c>
      <c r="H144" s="51">
        <v>0</v>
      </c>
    </row>
    <row r="145" spans="1:8">
      <c r="A145" s="71">
        <v>234</v>
      </c>
      <c r="B145" s="58" t="s">
        <v>605</v>
      </c>
      <c r="C145" s="58" t="s">
        <v>606</v>
      </c>
      <c r="D145" s="72">
        <v>42200</v>
      </c>
      <c r="E145" s="57" t="s">
        <v>722</v>
      </c>
      <c r="F145" s="53">
        <v>0</v>
      </c>
      <c r="G145" s="52">
        <v>0</v>
      </c>
      <c r="H145" s="51">
        <v>10</v>
      </c>
    </row>
    <row r="146" spans="1:8">
      <c r="A146" s="71">
        <v>235</v>
      </c>
      <c r="B146" s="54" t="s">
        <v>421</v>
      </c>
      <c r="C146" s="54" t="s">
        <v>39</v>
      </c>
      <c r="D146" s="88">
        <v>41507</v>
      </c>
      <c r="E146" s="57" t="s">
        <v>722</v>
      </c>
      <c r="F146" s="53">
        <v>10</v>
      </c>
      <c r="G146" s="52">
        <v>0</v>
      </c>
      <c r="H146" s="51">
        <v>0</v>
      </c>
    </row>
    <row r="147" spans="1:8">
      <c r="A147" s="71">
        <v>238</v>
      </c>
      <c r="B147" s="54" t="s">
        <v>674</v>
      </c>
      <c r="C147" s="54" t="s">
        <v>67</v>
      </c>
      <c r="D147" s="72">
        <v>42460</v>
      </c>
      <c r="E147" s="57" t="s">
        <v>722</v>
      </c>
      <c r="F147" s="53">
        <v>0</v>
      </c>
      <c r="G147" s="52">
        <v>0</v>
      </c>
      <c r="H147" s="51">
        <v>0</v>
      </c>
    </row>
    <row r="148" spans="1:8">
      <c r="A148" s="71">
        <v>245</v>
      </c>
      <c r="B148" s="61" t="s">
        <v>81</v>
      </c>
      <c r="C148" s="61" t="s">
        <v>285</v>
      </c>
      <c r="D148" s="59">
        <v>41904</v>
      </c>
      <c r="E148" s="57" t="s">
        <v>722</v>
      </c>
      <c r="F148" s="53">
        <v>0</v>
      </c>
      <c r="G148" s="52">
        <v>2</v>
      </c>
      <c r="H148" s="51">
        <v>0</v>
      </c>
    </row>
    <row r="149" spans="1:8">
      <c r="A149" s="71">
        <v>246</v>
      </c>
      <c r="B149" s="54" t="s">
        <v>311</v>
      </c>
      <c r="C149" s="54" t="s">
        <v>312</v>
      </c>
      <c r="D149" s="72">
        <v>41552</v>
      </c>
      <c r="E149" s="57" t="s">
        <v>722</v>
      </c>
      <c r="F149" s="53">
        <v>20</v>
      </c>
      <c r="G149" s="52">
        <v>0</v>
      </c>
      <c r="H149" s="51">
        <v>0</v>
      </c>
    </row>
    <row r="150" spans="1:8">
      <c r="A150" s="71">
        <v>247</v>
      </c>
      <c r="B150" s="54" t="s">
        <v>457</v>
      </c>
      <c r="C150" s="54" t="s">
        <v>26</v>
      </c>
      <c r="D150" s="72">
        <v>41642</v>
      </c>
      <c r="E150" s="57" t="s">
        <v>722</v>
      </c>
      <c r="F150" s="53">
        <v>6</v>
      </c>
      <c r="G150" s="52">
        <v>0</v>
      </c>
      <c r="H150" s="51">
        <v>0</v>
      </c>
    </row>
    <row r="151" spans="1:8">
      <c r="A151" s="71">
        <v>248</v>
      </c>
      <c r="B151" s="80" t="s">
        <v>686</v>
      </c>
      <c r="C151" s="80" t="s">
        <v>56</v>
      </c>
      <c r="D151" s="84">
        <v>42534</v>
      </c>
      <c r="E151" s="57" t="s">
        <v>722</v>
      </c>
      <c r="F151" s="53">
        <v>0</v>
      </c>
      <c r="G151" s="52">
        <v>0</v>
      </c>
      <c r="H151" s="51">
        <v>10</v>
      </c>
    </row>
    <row r="152" spans="1:8">
      <c r="A152" s="71">
        <v>250</v>
      </c>
      <c r="B152" s="80" t="s">
        <v>447</v>
      </c>
      <c r="C152" s="80" t="s">
        <v>448</v>
      </c>
      <c r="D152" s="84">
        <v>41617</v>
      </c>
      <c r="E152" s="57" t="s">
        <v>722</v>
      </c>
      <c r="F152" s="53">
        <v>0</v>
      </c>
      <c r="G152" s="52">
        <v>0</v>
      </c>
      <c r="H152" s="51">
        <v>0</v>
      </c>
    </row>
    <row r="153" spans="1:8">
      <c r="A153" s="71">
        <v>252</v>
      </c>
      <c r="B153" s="100" t="s">
        <v>322</v>
      </c>
      <c r="C153" s="100" t="s">
        <v>323</v>
      </c>
      <c r="D153" s="96">
        <v>41460</v>
      </c>
      <c r="E153" s="57" t="s">
        <v>722</v>
      </c>
      <c r="F153" s="53">
        <v>8</v>
      </c>
      <c r="G153" s="52">
        <v>0</v>
      </c>
      <c r="H153" s="51">
        <v>0</v>
      </c>
    </row>
    <row r="154" spans="1:8">
      <c r="A154" s="71">
        <v>255</v>
      </c>
      <c r="B154" s="80" t="s">
        <v>401</v>
      </c>
      <c r="C154" s="80" t="s">
        <v>402</v>
      </c>
      <c r="D154" s="84">
        <v>42072</v>
      </c>
      <c r="E154" s="57" t="s">
        <v>722</v>
      </c>
      <c r="F154" s="53">
        <v>0</v>
      </c>
      <c r="G154" s="52">
        <v>0</v>
      </c>
      <c r="H154" s="51">
        <v>0</v>
      </c>
    </row>
    <row r="155" spans="1:8">
      <c r="A155" s="71">
        <v>257</v>
      </c>
      <c r="B155" s="60" t="s">
        <v>439</v>
      </c>
      <c r="C155" s="60" t="s">
        <v>25</v>
      </c>
      <c r="D155" s="62">
        <v>41590</v>
      </c>
      <c r="E155" s="57" t="s">
        <v>722</v>
      </c>
      <c r="F155" s="53">
        <v>10</v>
      </c>
      <c r="G155" s="52">
        <v>0</v>
      </c>
      <c r="H155" s="51">
        <v>0</v>
      </c>
    </row>
    <row r="156" spans="1:8">
      <c r="A156" s="71">
        <v>258</v>
      </c>
      <c r="B156" s="60" t="s">
        <v>669</v>
      </c>
      <c r="C156" s="60" t="s">
        <v>63</v>
      </c>
      <c r="D156" s="62">
        <v>42435</v>
      </c>
      <c r="E156" s="57" t="s">
        <v>722</v>
      </c>
      <c r="F156" s="53">
        <v>0</v>
      </c>
      <c r="G156" s="52">
        <v>0</v>
      </c>
      <c r="H156" s="51">
        <v>0</v>
      </c>
    </row>
    <row r="157" spans="1:8">
      <c r="A157" s="71">
        <v>259</v>
      </c>
      <c r="B157" s="80" t="s">
        <v>713</v>
      </c>
      <c r="C157" s="80" t="s">
        <v>54</v>
      </c>
      <c r="D157" s="84">
        <v>42795</v>
      </c>
      <c r="E157" s="57" t="s">
        <v>722</v>
      </c>
      <c r="F157" s="53">
        <v>0</v>
      </c>
      <c r="G157" s="52">
        <v>0</v>
      </c>
      <c r="H157" s="51">
        <v>4</v>
      </c>
    </row>
    <row r="158" spans="1:8">
      <c r="A158" s="71">
        <v>260</v>
      </c>
      <c r="B158" s="60" t="s">
        <v>493</v>
      </c>
      <c r="C158" s="60" t="s">
        <v>135</v>
      </c>
      <c r="D158" s="62">
        <v>41780</v>
      </c>
      <c r="E158" s="57" t="s">
        <v>722</v>
      </c>
      <c r="F158" s="53">
        <v>6</v>
      </c>
      <c r="G158" s="52">
        <v>0</v>
      </c>
      <c r="H158" s="51">
        <v>0</v>
      </c>
    </row>
    <row r="159" spans="1:8">
      <c r="A159" s="71">
        <v>261</v>
      </c>
      <c r="B159" s="80" t="s">
        <v>542</v>
      </c>
      <c r="C159" s="80" t="s">
        <v>185</v>
      </c>
      <c r="D159" s="84">
        <v>41991</v>
      </c>
      <c r="E159" s="57" t="s">
        <v>722</v>
      </c>
      <c r="F159" s="53">
        <v>0</v>
      </c>
      <c r="G159" s="52">
        <v>0</v>
      </c>
      <c r="H159" s="51">
        <v>0</v>
      </c>
    </row>
    <row r="160" spans="1:8">
      <c r="A160" s="71">
        <v>263</v>
      </c>
      <c r="B160" s="60" t="s">
        <v>501</v>
      </c>
      <c r="C160" s="60" t="s">
        <v>79</v>
      </c>
      <c r="D160" s="62">
        <v>41825</v>
      </c>
      <c r="E160" s="57" t="s">
        <v>722</v>
      </c>
      <c r="F160" s="53">
        <v>6</v>
      </c>
      <c r="G160" s="52">
        <v>0</v>
      </c>
      <c r="H160" s="51">
        <v>0</v>
      </c>
    </row>
    <row r="161" spans="1:8">
      <c r="A161" s="71">
        <v>264</v>
      </c>
      <c r="B161" s="80" t="s">
        <v>232</v>
      </c>
      <c r="C161" s="80" t="s">
        <v>233</v>
      </c>
      <c r="D161" s="84">
        <v>42274</v>
      </c>
      <c r="E161" s="57" t="s">
        <v>722</v>
      </c>
      <c r="F161" s="53">
        <v>0</v>
      </c>
      <c r="G161" s="52">
        <v>0</v>
      </c>
      <c r="H161" s="51">
        <v>10</v>
      </c>
    </row>
    <row r="162" spans="1:8">
      <c r="A162" s="71">
        <v>266</v>
      </c>
      <c r="B162" s="80" t="s">
        <v>228</v>
      </c>
      <c r="C162" s="80" t="s">
        <v>150</v>
      </c>
      <c r="D162" s="84">
        <v>42011</v>
      </c>
      <c r="E162" s="57" t="s">
        <v>722</v>
      </c>
      <c r="F162" s="53">
        <v>0</v>
      </c>
      <c r="G162" s="52">
        <v>2</v>
      </c>
      <c r="H162" s="51">
        <v>0</v>
      </c>
    </row>
    <row r="163" spans="1:8">
      <c r="A163" s="71">
        <v>267</v>
      </c>
      <c r="B163" s="80" t="s">
        <v>178</v>
      </c>
      <c r="C163" s="80" t="s">
        <v>26</v>
      </c>
      <c r="D163" s="84">
        <v>42800</v>
      </c>
      <c r="E163" s="57" t="s">
        <v>722</v>
      </c>
      <c r="F163" s="53">
        <v>0</v>
      </c>
      <c r="G163" s="52">
        <v>0</v>
      </c>
      <c r="H163" s="51">
        <v>4</v>
      </c>
    </row>
    <row r="164" spans="1:8">
      <c r="A164" s="71">
        <v>268</v>
      </c>
      <c r="B164" s="80" t="s">
        <v>593</v>
      </c>
      <c r="C164" s="80" t="s">
        <v>594</v>
      </c>
      <c r="D164" s="84">
        <v>42177</v>
      </c>
      <c r="E164" s="57" t="s">
        <v>722</v>
      </c>
      <c r="F164" s="53">
        <v>0</v>
      </c>
      <c r="G164" s="52">
        <v>0</v>
      </c>
      <c r="H164" s="51">
        <v>0</v>
      </c>
    </row>
    <row r="165" spans="1:8">
      <c r="A165" s="71">
        <v>269</v>
      </c>
      <c r="B165" s="80" t="s">
        <v>320</v>
      </c>
      <c r="C165" s="80" t="s">
        <v>54</v>
      </c>
      <c r="D165" s="84">
        <v>41697</v>
      </c>
      <c r="E165" s="57" t="s">
        <v>722</v>
      </c>
      <c r="F165" s="53">
        <v>0</v>
      </c>
      <c r="G165" s="52">
        <v>0</v>
      </c>
      <c r="H165" s="51">
        <v>0</v>
      </c>
    </row>
    <row r="166" spans="1:8">
      <c r="A166" s="71">
        <v>270</v>
      </c>
      <c r="B166" s="80" t="s">
        <v>460</v>
      </c>
      <c r="C166" s="80" t="s">
        <v>205</v>
      </c>
      <c r="D166" s="84">
        <v>41996</v>
      </c>
      <c r="E166" s="57" t="s">
        <v>722</v>
      </c>
      <c r="F166" s="53">
        <v>0</v>
      </c>
      <c r="G166" s="52">
        <v>0</v>
      </c>
      <c r="H166" s="51">
        <v>0</v>
      </c>
    </row>
    <row r="167" spans="1:8">
      <c r="A167" s="71">
        <v>271</v>
      </c>
      <c r="B167" s="80" t="s">
        <v>588</v>
      </c>
      <c r="C167" s="80" t="s">
        <v>50</v>
      </c>
      <c r="D167" s="81">
        <v>42156</v>
      </c>
      <c r="E167" s="57" t="s">
        <v>722</v>
      </c>
      <c r="F167" s="53">
        <v>0</v>
      </c>
      <c r="G167" s="52">
        <v>2</v>
      </c>
      <c r="H167" s="51">
        <v>0</v>
      </c>
    </row>
    <row r="168" spans="1:8">
      <c r="A168" s="71">
        <v>273</v>
      </c>
      <c r="B168" s="54" t="s">
        <v>473</v>
      </c>
      <c r="C168" s="54" t="s">
        <v>319</v>
      </c>
      <c r="D168" s="84">
        <v>41705</v>
      </c>
      <c r="E168" s="57" t="s">
        <v>722</v>
      </c>
      <c r="F168" s="53">
        <v>8</v>
      </c>
      <c r="G168" s="52">
        <v>0</v>
      </c>
      <c r="H168" s="51">
        <v>0</v>
      </c>
    </row>
    <row r="169" spans="1:8">
      <c r="A169" s="71">
        <v>275</v>
      </c>
      <c r="B169" s="54" t="s">
        <v>545</v>
      </c>
      <c r="C169" s="54" t="s">
        <v>33</v>
      </c>
      <c r="D169" s="84">
        <v>42001</v>
      </c>
      <c r="E169" s="57" t="s">
        <v>722</v>
      </c>
      <c r="F169" s="53">
        <v>0</v>
      </c>
      <c r="G169" s="52">
        <v>0</v>
      </c>
      <c r="H169" s="51">
        <v>0</v>
      </c>
    </row>
    <row r="170" spans="1:8">
      <c r="A170" s="71">
        <v>276</v>
      </c>
      <c r="B170" s="54" t="s">
        <v>317</v>
      </c>
      <c r="C170" s="54" t="s">
        <v>22</v>
      </c>
      <c r="D170" s="84">
        <v>41567</v>
      </c>
      <c r="E170" s="57" t="s">
        <v>722</v>
      </c>
      <c r="F170" s="53">
        <v>0</v>
      </c>
      <c r="G170" s="52">
        <v>0</v>
      </c>
      <c r="H170" s="51">
        <v>0</v>
      </c>
    </row>
    <row r="171" spans="1:8">
      <c r="A171" s="71">
        <v>278</v>
      </c>
      <c r="B171" s="54" t="s">
        <v>561</v>
      </c>
      <c r="C171" s="54" t="s">
        <v>562</v>
      </c>
      <c r="D171" s="84">
        <v>42080</v>
      </c>
      <c r="E171" s="57" t="s">
        <v>722</v>
      </c>
      <c r="F171" s="53">
        <v>0</v>
      </c>
      <c r="G171" s="52">
        <v>2</v>
      </c>
      <c r="H171" s="51">
        <v>0</v>
      </c>
    </row>
    <row r="172" spans="1:8">
      <c r="A172" s="71">
        <v>279</v>
      </c>
      <c r="B172" s="58" t="s">
        <v>313</v>
      </c>
      <c r="C172" s="58" t="s">
        <v>256</v>
      </c>
      <c r="D172" s="62">
        <v>41744</v>
      </c>
      <c r="E172" s="57" t="s">
        <v>722</v>
      </c>
      <c r="F172" s="53">
        <v>20</v>
      </c>
      <c r="G172" s="52">
        <v>0</v>
      </c>
      <c r="H172" s="51">
        <v>0</v>
      </c>
    </row>
    <row r="173" spans="1:8">
      <c r="A173" s="71">
        <v>280</v>
      </c>
      <c r="B173" s="54" t="s">
        <v>633</v>
      </c>
      <c r="C173" s="54" t="s">
        <v>40</v>
      </c>
      <c r="D173" s="84">
        <v>42300</v>
      </c>
      <c r="E173" s="57" t="s">
        <v>722</v>
      </c>
      <c r="F173" s="53">
        <v>0</v>
      </c>
      <c r="G173" s="52">
        <v>0</v>
      </c>
      <c r="H173" s="51">
        <v>10</v>
      </c>
    </row>
    <row r="174" spans="1:8">
      <c r="A174" s="71">
        <v>281</v>
      </c>
      <c r="B174" s="61" t="s">
        <v>65</v>
      </c>
      <c r="C174" s="58" t="s">
        <v>52</v>
      </c>
      <c r="D174" s="62">
        <v>42314</v>
      </c>
      <c r="E174" s="57" t="s">
        <v>722</v>
      </c>
      <c r="F174" s="53">
        <v>0</v>
      </c>
      <c r="G174" s="52">
        <v>0</v>
      </c>
      <c r="H174" s="51">
        <v>10</v>
      </c>
    </row>
    <row r="175" spans="1:8">
      <c r="A175" s="71">
        <v>282</v>
      </c>
      <c r="B175" s="54" t="s">
        <v>140</v>
      </c>
      <c r="C175" s="54" t="s">
        <v>94</v>
      </c>
      <c r="D175" s="84">
        <v>42202</v>
      </c>
      <c r="E175" s="57" t="s">
        <v>722</v>
      </c>
      <c r="F175" s="53">
        <v>0</v>
      </c>
      <c r="G175" s="52">
        <v>0</v>
      </c>
      <c r="H175" s="51">
        <v>0</v>
      </c>
    </row>
    <row r="176" spans="1:8">
      <c r="A176" s="71">
        <v>283</v>
      </c>
      <c r="B176" s="54" t="s">
        <v>616</v>
      </c>
      <c r="C176" s="54" t="s">
        <v>403</v>
      </c>
      <c r="D176" s="84">
        <v>42234</v>
      </c>
      <c r="E176" s="57" t="s">
        <v>722</v>
      </c>
      <c r="F176" s="53">
        <v>0</v>
      </c>
      <c r="G176" s="52">
        <v>0</v>
      </c>
      <c r="H176" s="51">
        <v>10</v>
      </c>
    </row>
    <row r="177" spans="1:8">
      <c r="A177" s="71">
        <v>284</v>
      </c>
      <c r="B177" s="54" t="s">
        <v>416</v>
      </c>
      <c r="C177" s="54" t="s">
        <v>30</v>
      </c>
      <c r="D177" s="84">
        <v>41495</v>
      </c>
      <c r="E177" s="57" t="s">
        <v>722</v>
      </c>
      <c r="F177" s="53">
        <v>10</v>
      </c>
      <c r="G177" s="52">
        <v>0</v>
      </c>
      <c r="H177" s="51">
        <v>0</v>
      </c>
    </row>
    <row r="178" spans="1:8">
      <c r="A178" s="71">
        <v>289</v>
      </c>
      <c r="B178" s="58" t="s">
        <v>184</v>
      </c>
      <c r="C178" s="58" t="s">
        <v>321</v>
      </c>
      <c r="D178" s="62">
        <v>42083</v>
      </c>
      <c r="E178" s="57" t="s">
        <v>722</v>
      </c>
      <c r="F178" s="53">
        <v>8</v>
      </c>
      <c r="G178" s="52">
        <v>0</v>
      </c>
      <c r="H178" s="51">
        <v>0</v>
      </c>
    </row>
    <row r="179" spans="1:8">
      <c r="A179" s="71">
        <v>292</v>
      </c>
      <c r="B179" s="54" t="s">
        <v>668</v>
      </c>
      <c r="C179" s="54" t="s">
        <v>72</v>
      </c>
      <c r="D179" s="84">
        <v>42433</v>
      </c>
      <c r="E179" s="57" t="s">
        <v>722</v>
      </c>
      <c r="F179" s="53">
        <v>0</v>
      </c>
      <c r="G179" s="52">
        <v>0</v>
      </c>
      <c r="H179" s="51">
        <v>10</v>
      </c>
    </row>
    <row r="180" spans="1:8">
      <c r="A180" s="71">
        <v>295</v>
      </c>
      <c r="B180" s="58" t="s">
        <v>657</v>
      </c>
      <c r="C180" s="58" t="s">
        <v>29</v>
      </c>
      <c r="D180" s="62">
        <v>42401</v>
      </c>
      <c r="E180" s="57" t="s">
        <v>159</v>
      </c>
      <c r="F180" s="53">
        <v>0</v>
      </c>
      <c r="G180" s="52">
        <v>0</v>
      </c>
      <c r="H180" s="51">
        <v>20</v>
      </c>
    </row>
    <row r="181" spans="1:8">
      <c r="A181" s="71">
        <v>299</v>
      </c>
      <c r="B181" s="54" t="s">
        <v>46</v>
      </c>
      <c r="C181" s="54" t="s">
        <v>43</v>
      </c>
      <c r="D181" s="84">
        <v>42356</v>
      </c>
      <c r="E181" s="57" t="s">
        <v>159</v>
      </c>
      <c r="F181" s="53">
        <v>0</v>
      </c>
      <c r="G181" s="52">
        <v>0</v>
      </c>
      <c r="H181" s="51">
        <v>20</v>
      </c>
    </row>
    <row r="182" spans="1:8">
      <c r="A182" s="71">
        <v>807</v>
      </c>
      <c r="B182" s="54" t="s">
        <v>268</v>
      </c>
      <c r="C182" s="54" t="s">
        <v>32</v>
      </c>
      <c r="D182" s="84">
        <v>42576</v>
      </c>
      <c r="E182" s="57" t="s">
        <v>159</v>
      </c>
      <c r="F182" s="53">
        <v>0</v>
      </c>
      <c r="G182" s="52">
        <v>0</v>
      </c>
      <c r="H182" s="51">
        <v>20</v>
      </c>
    </row>
    <row r="183" spans="1:8">
      <c r="A183" s="71">
        <v>303</v>
      </c>
      <c r="B183" s="58" t="s">
        <v>238</v>
      </c>
      <c r="C183" s="58" t="s">
        <v>45</v>
      </c>
      <c r="D183" s="62">
        <v>42178</v>
      </c>
      <c r="E183" s="57" t="s">
        <v>159</v>
      </c>
      <c r="F183" s="53">
        <v>0</v>
      </c>
      <c r="G183" s="52">
        <v>8</v>
      </c>
      <c r="H183" s="51">
        <v>0</v>
      </c>
    </row>
    <row r="184" spans="1:8">
      <c r="A184" s="71">
        <v>304</v>
      </c>
      <c r="B184" s="54" t="s">
        <v>495</v>
      </c>
      <c r="C184" s="54" t="s">
        <v>39</v>
      </c>
      <c r="D184" s="84">
        <v>41789</v>
      </c>
      <c r="E184" s="57" t="s">
        <v>159</v>
      </c>
      <c r="F184" s="53">
        <v>10</v>
      </c>
      <c r="G184" s="52">
        <v>0</v>
      </c>
      <c r="H184" s="51">
        <v>0</v>
      </c>
    </row>
    <row r="185" spans="1:8">
      <c r="A185" s="71">
        <v>307</v>
      </c>
      <c r="B185" s="58" t="s">
        <v>453</v>
      </c>
      <c r="C185" s="58" t="s">
        <v>195</v>
      </c>
      <c r="D185" s="62">
        <v>41627</v>
      </c>
      <c r="E185" s="57" t="s">
        <v>159</v>
      </c>
      <c r="F185" s="53">
        <v>6</v>
      </c>
      <c r="G185" s="52">
        <v>0</v>
      </c>
      <c r="H185" s="51">
        <v>0</v>
      </c>
    </row>
    <row r="186" spans="1:8">
      <c r="A186" s="71">
        <v>308</v>
      </c>
      <c r="B186" s="54" t="s">
        <v>453</v>
      </c>
      <c r="C186" s="54" t="s">
        <v>48</v>
      </c>
      <c r="D186" s="84">
        <v>42579</v>
      </c>
      <c r="E186" s="57" t="s">
        <v>159</v>
      </c>
      <c r="F186" s="53">
        <v>0</v>
      </c>
      <c r="G186" s="52">
        <v>0</v>
      </c>
      <c r="H186" s="51">
        <v>20</v>
      </c>
    </row>
    <row r="187" spans="1:8">
      <c r="A187" s="71">
        <v>311</v>
      </c>
      <c r="B187" s="54" t="s">
        <v>445</v>
      </c>
      <c r="C187" s="54" t="s">
        <v>70</v>
      </c>
      <c r="D187" s="84">
        <v>41617</v>
      </c>
      <c r="E187" s="57" t="s">
        <v>159</v>
      </c>
      <c r="F187" s="53">
        <v>2</v>
      </c>
      <c r="G187" s="52">
        <v>0</v>
      </c>
      <c r="H187" s="51">
        <v>0</v>
      </c>
    </row>
    <row r="188" spans="1:8">
      <c r="A188" s="71">
        <v>312</v>
      </c>
      <c r="B188" s="58" t="s">
        <v>636</v>
      </c>
      <c r="C188" s="58" t="s">
        <v>62</v>
      </c>
      <c r="D188" s="84">
        <v>42302</v>
      </c>
      <c r="E188" s="57" t="s">
        <v>159</v>
      </c>
      <c r="F188" s="53">
        <v>0</v>
      </c>
      <c r="G188" s="52">
        <v>0</v>
      </c>
      <c r="H188" s="51">
        <v>20</v>
      </c>
    </row>
    <row r="189" spans="1:8">
      <c r="A189" s="71">
        <v>313</v>
      </c>
      <c r="B189" s="54" t="s">
        <v>478</v>
      </c>
      <c r="C189" s="54" t="s">
        <v>123</v>
      </c>
      <c r="D189" s="84">
        <v>41732</v>
      </c>
      <c r="E189" s="57" t="s">
        <v>159</v>
      </c>
      <c r="F189" s="53">
        <v>2</v>
      </c>
      <c r="G189" s="52">
        <v>0</v>
      </c>
      <c r="H189" s="51">
        <v>0</v>
      </c>
    </row>
    <row r="190" spans="1:8">
      <c r="A190" s="71">
        <v>318</v>
      </c>
      <c r="B190" s="74" t="s">
        <v>455</v>
      </c>
      <c r="C190" s="74" t="s">
        <v>456</v>
      </c>
      <c r="D190" s="75">
        <v>41638</v>
      </c>
      <c r="E190" s="57" t="s">
        <v>159</v>
      </c>
      <c r="F190" s="53">
        <v>10</v>
      </c>
      <c r="G190" s="52">
        <v>0</v>
      </c>
      <c r="H190" s="51">
        <v>0</v>
      </c>
    </row>
    <row r="191" spans="1:8">
      <c r="A191" s="71">
        <v>320</v>
      </c>
      <c r="B191" s="54" t="s">
        <v>235</v>
      </c>
      <c r="C191" s="54" t="s">
        <v>74</v>
      </c>
      <c r="D191" s="72">
        <v>41950</v>
      </c>
      <c r="E191" s="57" t="s">
        <v>159</v>
      </c>
      <c r="F191" s="53">
        <v>0</v>
      </c>
      <c r="G191" s="52">
        <v>20</v>
      </c>
      <c r="H191" s="51">
        <v>0</v>
      </c>
    </row>
    <row r="192" spans="1:8">
      <c r="A192" s="71">
        <v>323</v>
      </c>
      <c r="B192" s="58" t="s">
        <v>187</v>
      </c>
      <c r="C192" s="58" t="s">
        <v>599</v>
      </c>
      <c r="D192" s="59">
        <v>42187</v>
      </c>
      <c r="E192" s="57" t="s">
        <v>159</v>
      </c>
      <c r="F192" s="53">
        <v>0</v>
      </c>
      <c r="G192" s="52">
        <v>20</v>
      </c>
      <c r="H192" s="51">
        <v>0</v>
      </c>
    </row>
    <row r="193" spans="1:8">
      <c r="A193" s="71">
        <v>326</v>
      </c>
      <c r="B193" s="58" t="s">
        <v>328</v>
      </c>
      <c r="C193" s="58" t="s">
        <v>24</v>
      </c>
      <c r="D193" s="59">
        <v>41458</v>
      </c>
      <c r="E193" s="57" t="s">
        <v>159</v>
      </c>
      <c r="F193" s="53">
        <v>2</v>
      </c>
      <c r="G193" s="52">
        <v>0</v>
      </c>
      <c r="H193" s="51">
        <v>0</v>
      </c>
    </row>
    <row r="194" spans="1:8">
      <c r="A194" s="71">
        <v>328</v>
      </c>
      <c r="B194" s="54" t="s">
        <v>506</v>
      </c>
      <c r="C194" s="54" t="s">
        <v>35</v>
      </c>
      <c r="D194" s="73">
        <v>41845</v>
      </c>
      <c r="E194" s="57" t="s">
        <v>159</v>
      </c>
      <c r="F194" s="53">
        <v>6</v>
      </c>
      <c r="G194" s="52">
        <v>0</v>
      </c>
      <c r="H194" s="51">
        <v>0</v>
      </c>
    </row>
    <row r="195" spans="1:8">
      <c r="A195" s="71">
        <v>330</v>
      </c>
      <c r="B195" s="54" t="s">
        <v>83</v>
      </c>
      <c r="C195" s="54" t="s">
        <v>76</v>
      </c>
      <c r="D195" s="73">
        <v>41854</v>
      </c>
      <c r="E195" s="57" t="s">
        <v>159</v>
      </c>
      <c r="F195" s="53">
        <v>0</v>
      </c>
      <c r="G195" s="52">
        <v>20</v>
      </c>
      <c r="H195" s="51">
        <v>0</v>
      </c>
    </row>
    <row r="196" spans="1:8">
      <c r="A196" s="71">
        <v>331</v>
      </c>
      <c r="B196" s="54" t="s">
        <v>508</v>
      </c>
      <c r="C196" s="54" t="s">
        <v>29</v>
      </c>
      <c r="D196" s="72">
        <v>41854</v>
      </c>
      <c r="E196" s="57" t="s">
        <v>159</v>
      </c>
      <c r="F196" s="53">
        <v>0</v>
      </c>
      <c r="G196" s="52">
        <v>20</v>
      </c>
      <c r="H196" s="51">
        <v>0</v>
      </c>
    </row>
    <row r="197" spans="1:8">
      <c r="A197" s="71">
        <v>332</v>
      </c>
      <c r="B197" s="54" t="s">
        <v>554</v>
      </c>
      <c r="C197" s="54" t="s">
        <v>236</v>
      </c>
      <c r="D197" s="72">
        <v>42038</v>
      </c>
      <c r="E197" s="57" t="s">
        <v>159</v>
      </c>
      <c r="F197" s="53">
        <v>0</v>
      </c>
      <c r="G197" s="52">
        <v>8</v>
      </c>
      <c r="H197" s="51">
        <v>0</v>
      </c>
    </row>
    <row r="198" spans="1:8">
      <c r="A198" s="71">
        <v>334</v>
      </c>
      <c r="B198" s="58" t="s">
        <v>329</v>
      </c>
      <c r="C198" s="54" t="s">
        <v>72</v>
      </c>
      <c r="D198" s="59">
        <v>41688</v>
      </c>
      <c r="E198" s="57" t="s">
        <v>159</v>
      </c>
      <c r="F198" s="53">
        <v>6</v>
      </c>
      <c r="G198" s="52">
        <v>0</v>
      </c>
      <c r="H198" s="51">
        <v>0</v>
      </c>
    </row>
    <row r="199" spans="1:8">
      <c r="A199" s="71">
        <v>336</v>
      </c>
      <c r="B199" s="58" t="s">
        <v>234</v>
      </c>
      <c r="C199" s="58" t="s">
        <v>116</v>
      </c>
      <c r="D199" s="59">
        <v>42140</v>
      </c>
      <c r="E199" s="57" t="s">
        <v>159</v>
      </c>
      <c r="F199" s="53">
        <v>0</v>
      </c>
      <c r="G199" s="52">
        <v>20</v>
      </c>
      <c r="H199" s="51">
        <v>0</v>
      </c>
    </row>
    <row r="200" spans="1:8">
      <c r="A200" s="71">
        <v>338</v>
      </c>
      <c r="B200" s="58" t="s">
        <v>432</v>
      </c>
      <c r="C200" s="58" t="s">
        <v>282</v>
      </c>
      <c r="D200" s="59">
        <v>41549</v>
      </c>
      <c r="E200" s="57" t="s">
        <v>159</v>
      </c>
      <c r="F200" s="53">
        <v>6</v>
      </c>
      <c r="G200" s="52">
        <v>0</v>
      </c>
      <c r="H200" s="51">
        <v>0</v>
      </c>
    </row>
    <row r="201" spans="1:8">
      <c r="A201" s="71">
        <v>339</v>
      </c>
      <c r="B201" s="54" t="s">
        <v>432</v>
      </c>
      <c r="C201" s="54" t="s">
        <v>39</v>
      </c>
      <c r="D201" s="72">
        <v>42474</v>
      </c>
      <c r="E201" s="57" t="s">
        <v>159</v>
      </c>
      <c r="F201" s="53">
        <v>0</v>
      </c>
      <c r="G201" s="52">
        <v>0</v>
      </c>
      <c r="H201" s="51">
        <v>20</v>
      </c>
    </row>
    <row r="202" spans="1:8">
      <c r="A202" s="71">
        <v>340</v>
      </c>
      <c r="B202" s="54" t="s">
        <v>426</v>
      </c>
      <c r="C202" s="54" t="s">
        <v>21</v>
      </c>
      <c r="D202" s="72">
        <v>41516</v>
      </c>
      <c r="E202" s="57" t="s">
        <v>159</v>
      </c>
      <c r="F202" s="53">
        <v>0</v>
      </c>
      <c r="G202" s="52">
        <v>0</v>
      </c>
      <c r="H202" s="51">
        <v>0</v>
      </c>
    </row>
    <row r="203" spans="1:8">
      <c r="A203" s="71">
        <v>345</v>
      </c>
      <c r="B203" s="54" t="s">
        <v>703</v>
      </c>
      <c r="C203" s="54" t="s">
        <v>704</v>
      </c>
      <c r="D203" s="72">
        <v>42728</v>
      </c>
      <c r="E203" s="57" t="s">
        <v>159</v>
      </c>
      <c r="F203" s="53">
        <v>0</v>
      </c>
      <c r="G203" s="52">
        <v>0</v>
      </c>
      <c r="H203" s="51">
        <v>20</v>
      </c>
    </row>
    <row r="204" spans="1:8">
      <c r="A204" s="71">
        <v>346</v>
      </c>
      <c r="B204" s="54" t="s">
        <v>442</v>
      </c>
      <c r="C204" s="54" t="s">
        <v>325</v>
      </c>
      <c r="D204" s="72">
        <v>41607</v>
      </c>
      <c r="E204" s="57" t="s">
        <v>159</v>
      </c>
      <c r="F204" s="53">
        <v>10</v>
      </c>
      <c r="G204" s="52">
        <v>0</v>
      </c>
      <c r="H204" s="51">
        <v>0</v>
      </c>
    </row>
    <row r="205" spans="1:8">
      <c r="A205" s="71">
        <v>347</v>
      </c>
      <c r="B205" s="54" t="s">
        <v>237</v>
      </c>
      <c r="C205" s="54" t="s">
        <v>32</v>
      </c>
      <c r="D205" s="98">
        <v>42480</v>
      </c>
      <c r="E205" s="57" t="s">
        <v>159</v>
      </c>
      <c r="F205" s="53">
        <v>0</v>
      </c>
      <c r="G205" s="52">
        <v>0</v>
      </c>
      <c r="H205" s="51">
        <v>8</v>
      </c>
    </row>
    <row r="206" spans="1:8">
      <c r="A206" s="71">
        <v>348</v>
      </c>
      <c r="B206" s="54" t="s">
        <v>528</v>
      </c>
      <c r="C206" s="54" t="s">
        <v>134</v>
      </c>
      <c r="D206" s="72">
        <v>41943</v>
      </c>
      <c r="E206" s="57" t="s">
        <v>159</v>
      </c>
      <c r="F206" s="53">
        <v>0</v>
      </c>
      <c r="G206" s="52">
        <v>20</v>
      </c>
      <c r="H206" s="51">
        <v>0</v>
      </c>
    </row>
    <row r="207" spans="1:8">
      <c r="A207" s="71">
        <v>350</v>
      </c>
      <c r="B207" s="74" t="s">
        <v>647</v>
      </c>
      <c r="C207" s="74" t="s">
        <v>43</v>
      </c>
      <c r="D207" s="75">
        <v>42352</v>
      </c>
      <c r="E207" s="57" t="s">
        <v>159</v>
      </c>
      <c r="F207" s="53">
        <v>0</v>
      </c>
      <c r="G207" s="52">
        <v>0</v>
      </c>
      <c r="H207" s="51">
        <v>20</v>
      </c>
    </row>
    <row r="208" spans="1:8">
      <c r="A208" s="71">
        <v>352</v>
      </c>
      <c r="B208" s="54" t="s">
        <v>327</v>
      </c>
      <c r="C208" s="54" t="s">
        <v>123</v>
      </c>
      <c r="D208" s="72">
        <v>41681</v>
      </c>
      <c r="E208" s="57" t="s">
        <v>159</v>
      </c>
      <c r="F208" s="53">
        <v>0</v>
      </c>
      <c r="G208" s="52">
        <v>0</v>
      </c>
      <c r="H208" s="51">
        <v>0</v>
      </c>
    </row>
    <row r="209" spans="1:8">
      <c r="A209" s="71">
        <v>353</v>
      </c>
      <c r="B209" s="54" t="s">
        <v>188</v>
      </c>
      <c r="C209" s="54" t="s">
        <v>195</v>
      </c>
      <c r="D209" s="72">
        <v>41488</v>
      </c>
      <c r="E209" s="57" t="s">
        <v>159</v>
      </c>
      <c r="F209" s="53">
        <v>0</v>
      </c>
      <c r="G209" s="52">
        <v>0</v>
      </c>
      <c r="H209" s="51">
        <v>0</v>
      </c>
    </row>
    <row r="210" spans="1:8">
      <c r="A210" s="71">
        <v>356</v>
      </c>
      <c r="B210" s="58" t="s">
        <v>648</v>
      </c>
      <c r="C210" s="58" t="s">
        <v>33</v>
      </c>
      <c r="D210" s="59">
        <v>42353</v>
      </c>
      <c r="E210" s="57" t="s">
        <v>159</v>
      </c>
      <c r="F210" s="53">
        <v>0</v>
      </c>
      <c r="G210" s="52">
        <v>0</v>
      </c>
      <c r="H210" s="51">
        <v>20</v>
      </c>
    </row>
    <row r="211" spans="1:8">
      <c r="A211" s="71">
        <v>358</v>
      </c>
      <c r="B211" s="54" t="s">
        <v>673</v>
      </c>
      <c r="C211" s="54" t="s">
        <v>42</v>
      </c>
      <c r="D211" s="72">
        <v>42452</v>
      </c>
      <c r="E211" s="57" t="s">
        <v>159</v>
      </c>
      <c r="F211" s="53">
        <v>0</v>
      </c>
      <c r="G211" s="52">
        <v>0</v>
      </c>
      <c r="H211" s="51">
        <v>8</v>
      </c>
    </row>
    <row r="212" spans="1:8">
      <c r="A212" s="71">
        <v>362</v>
      </c>
      <c r="B212" s="54" t="s">
        <v>239</v>
      </c>
      <c r="C212" s="54" t="s">
        <v>76</v>
      </c>
      <c r="D212" s="72">
        <v>42184</v>
      </c>
      <c r="E212" s="57" t="s">
        <v>159</v>
      </c>
      <c r="F212" s="53">
        <v>0</v>
      </c>
      <c r="G212" s="52">
        <v>20</v>
      </c>
      <c r="H212" s="51">
        <v>0</v>
      </c>
    </row>
    <row r="213" spans="1:8">
      <c r="A213" s="71">
        <v>363</v>
      </c>
      <c r="B213" s="54" t="s">
        <v>324</v>
      </c>
      <c r="C213" s="54" t="s">
        <v>134</v>
      </c>
      <c r="D213" s="72">
        <v>41752</v>
      </c>
      <c r="E213" s="57" t="s">
        <v>159</v>
      </c>
      <c r="F213" s="53">
        <v>10</v>
      </c>
      <c r="G213" s="52">
        <v>0</v>
      </c>
      <c r="H213" s="51">
        <v>0</v>
      </c>
    </row>
    <row r="214" spans="1:8">
      <c r="A214" s="71">
        <v>364</v>
      </c>
      <c r="B214" s="58" t="s">
        <v>598</v>
      </c>
      <c r="C214" s="58" t="s">
        <v>44</v>
      </c>
      <c r="D214" s="59">
        <v>42186</v>
      </c>
      <c r="E214" s="57" t="s">
        <v>159</v>
      </c>
      <c r="F214" s="53">
        <v>0</v>
      </c>
      <c r="G214" s="52">
        <v>0</v>
      </c>
      <c r="H214" s="51">
        <v>8</v>
      </c>
    </row>
    <row r="215" spans="1:8">
      <c r="A215" s="71">
        <v>366</v>
      </c>
      <c r="B215" s="58" t="s">
        <v>449</v>
      </c>
      <c r="C215" s="58" t="s">
        <v>125</v>
      </c>
      <c r="D215" s="59">
        <v>41624</v>
      </c>
      <c r="E215" s="57" t="s">
        <v>159</v>
      </c>
      <c r="F215" s="53">
        <v>10</v>
      </c>
      <c r="G215" s="52">
        <v>0</v>
      </c>
      <c r="H215" s="51">
        <v>0</v>
      </c>
    </row>
    <row r="216" spans="1:8">
      <c r="A216" s="71">
        <v>368</v>
      </c>
      <c r="B216" s="54" t="s">
        <v>433</v>
      </c>
      <c r="C216" s="54" t="s">
        <v>62</v>
      </c>
      <c r="D216" s="72">
        <v>41555</v>
      </c>
      <c r="E216" s="57" t="s">
        <v>159</v>
      </c>
      <c r="F216" s="53">
        <v>10</v>
      </c>
      <c r="G216" s="52">
        <v>0</v>
      </c>
      <c r="H216" s="51">
        <v>0</v>
      </c>
    </row>
    <row r="217" spans="1:8">
      <c r="A217" s="71">
        <v>370</v>
      </c>
      <c r="B217" s="58" t="s">
        <v>326</v>
      </c>
      <c r="C217" s="58" t="s">
        <v>137</v>
      </c>
      <c r="D217" s="59">
        <v>41586</v>
      </c>
      <c r="E217" s="57" t="s">
        <v>159</v>
      </c>
      <c r="F217" s="53">
        <v>2</v>
      </c>
      <c r="G217" s="52">
        <v>0</v>
      </c>
      <c r="H217" s="51">
        <v>0</v>
      </c>
    </row>
    <row r="218" spans="1:8">
      <c r="A218" s="71">
        <v>371</v>
      </c>
      <c r="B218" s="54" t="s">
        <v>189</v>
      </c>
      <c r="C218" s="54" t="s">
        <v>190</v>
      </c>
      <c r="D218" s="72">
        <v>41472</v>
      </c>
      <c r="E218" s="57" t="s">
        <v>159</v>
      </c>
      <c r="F218" s="53">
        <v>0</v>
      </c>
      <c r="G218" s="52">
        <v>0</v>
      </c>
      <c r="H218" s="51">
        <v>0</v>
      </c>
    </row>
    <row r="219" spans="1:8">
      <c r="A219" s="71">
        <v>372</v>
      </c>
      <c r="B219" s="54" t="s">
        <v>332</v>
      </c>
      <c r="C219" s="54" t="s">
        <v>104</v>
      </c>
      <c r="D219" s="72">
        <v>41600</v>
      </c>
      <c r="E219" s="57" t="s">
        <v>107</v>
      </c>
      <c r="F219" s="53">
        <v>10</v>
      </c>
      <c r="G219" s="52">
        <v>0</v>
      </c>
      <c r="H219" s="51">
        <v>0</v>
      </c>
    </row>
    <row r="220" spans="1:8">
      <c r="A220" s="71">
        <v>373</v>
      </c>
      <c r="B220" s="58" t="s">
        <v>387</v>
      </c>
      <c r="C220" s="58" t="s">
        <v>116</v>
      </c>
      <c r="D220" s="59">
        <v>41897</v>
      </c>
      <c r="E220" s="57" t="s">
        <v>107</v>
      </c>
      <c r="F220" s="53">
        <v>0</v>
      </c>
      <c r="G220" s="52">
        <v>20</v>
      </c>
      <c r="H220" s="51">
        <v>0</v>
      </c>
    </row>
    <row r="221" spans="1:8">
      <c r="A221" s="71">
        <v>378</v>
      </c>
      <c r="B221" s="58" t="s">
        <v>333</v>
      </c>
      <c r="C221" s="58" t="s">
        <v>25</v>
      </c>
      <c r="D221" s="72">
        <v>41974</v>
      </c>
      <c r="E221" s="57" t="s">
        <v>107</v>
      </c>
      <c r="F221" s="53">
        <v>15</v>
      </c>
      <c r="G221" s="52">
        <v>0</v>
      </c>
      <c r="H221" s="51">
        <v>0</v>
      </c>
    </row>
    <row r="222" spans="1:8">
      <c r="A222" s="71">
        <v>381</v>
      </c>
      <c r="B222" s="54" t="s">
        <v>331</v>
      </c>
      <c r="C222" s="54" t="s">
        <v>31</v>
      </c>
      <c r="D222" s="72">
        <v>41697</v>
      </c>
      <c r="E222" s="57" t="s">
        <v>107</v>
      </c>
      <c r="F222" s="53">
        <v>10</v>
      </c>
      <c r="G222" s="52">
        <v>0</v>
      </c>
      <c r="H222" s="51">
        <v>0</v>
      </c>
    </row>
    <row r="223" spans="1:8">
      <c r="A223" s="71">
        <v>382</v>
      </c>
      <c r="B223" s="79" t="s">
        <v>386</v>
      </c>
      <c r="C223" s="79" t="s">
        <v>37</v>
      </c>
      <c r="D223" s="73">
        <v>41955</v>
      </c>
      <c r="E223" s="57" t="s">
        <v>107</v>
      </c>
      <c r="F223" s="53">
        <v>0</v>
      </c>
      <c r="G223" s="52">
        <v>20</v>
      </c>
      <c r="H223" s="51">
        <v>0</v>
      </c>
    </row>
    <row r="224" spans="1:8">
      <c r="A224" s="71">
        <v>383</v>
      </c>
      <c r="B224" s="54" t="s">
        <v>330</v>
      </c>
      <c r="C224" s="54" t="s">
        <v>139</v>
      </c>
      <c r="D224" s="73">
        <v>41703</v>
      </c>
      <c r="E224" s="57" t="s">
        <v>107</v>
      </c>
      <c r="F224" s="53">
        <v>15</v>
      </c>
      <c r="G224" s="52">
        <v>0</v>
      </c>
      <c r="H224" s="51">
        <v>0</v>
      </c>
    </row>
    <row r="225" spans="1:8">
      <c r="A225" s="71">
        <v>386</v>
      </c>
      <c r="B225" s="54" t="s">
        <v>334</v>
      </c>
      <c r="C225" s="54" t="s">
        <v>50</v>
      </c>
      <c r="D225" s="72">
        <v>42260</v>
      </c>
      <c r="E225" s="57" t="s">
        <v>160</v>
      </c>
      <c r="F225" s="53">
        <v>10</v>
      </c>
      <c r="G225" s="52">
        <v>0</v>
      </c>
      <c r="H225" s="51">
        <v>0</v>
      </c>
    </row>
    <row r="226" spans="1:8">
      <c r="A226" s="71">
        <v>390</v>
      </c>
      <c r="B226" s="54" t="s">
        <v>335</v>
      </c>
      <c r="C226" s="54" t="s">
        <v>63</v>
      </c>
      <c r="D226" s="72">
        <v>41960</v>
      </c>
      <c r="E226" s="57" t="s">
        <v>160</v>
      </c>
      <c r="F226" s="53">
        <v>10</v>
      </c>
      <c r="G226" s="52">
        <v>0</v>
      </c>
      <c r="H226" s="51">
        <v>0</v>
      </c>
    </row>
    <row r="227" spans="1:8">
      <c r="A227" s="71">
        <v>396</v>
      </c>
      <c r="B227" s="54" t="s">
        <v>563</v>
      </c>
      <c r="C227" s="54" t="s">
        <v>246</v>
      </c>
      <c r="D227" s="73">
        <v>42082</v>
      </c>
      <c r="E227" s="57" t="s">
        <v>92</v>
      </c>
      <c r="F227" s="53">
        <v>0</v>
      </c>
      <c r="G227" s="52">
        <v>8</v>
      </c>
      <c r="H227" s="51">
        <v>0</v>
      </c>
    </row>
    <row r="228" spans="1:8">
      <c r="A228" s="71">
        <v>400</v>
      </c>
      <c r="B228" s="54" t="s">
        <v>243</v>
      </c>
      <c r="C228" s="54" t="s">
        <v>58</v>
      </c>
      <c r="D228" s="72">
        <v>42241</v>
      </c>
      <c r="E228" s="57" t="s">
        <v>92</v>
      </c>
      <c r="F228" s="53">
        <v>0</v>
      </c>
      <c r="G228" s="52">
        <v>0</v>
      </c>
      <c r="H228" s="51">
        <v>6</v>
      </c>
    </row>
    <row r="229" spans="1:8">
      <c r="A229" s="71">
        <v>402</v>
      </c>
      <c r="B229" s="54" t="s">
        <v>430</v>
      </c>
      <c r="C229" s="54" t="s">
        <v>51</v>
      </c>
      <c r="D229" s="72">
        <v>41531</v>
      </c>
      <c r="E229" s="57" t="s">
        <v>92</v>
      </c>
      <c r="F229" s="53">
        <v>0</v>
      </c>
      <c r="G229" s="52">
        <v>0</v>
      </c>
      <c r="H229" s="51">
        <v>0</v>
      </c>
    </row>
    <row r="230" spans="1:8" ht="17">
      <c r="A230" s="71">
        <v>404</v>
      </c>
      <c r="B230" s="87" t="s">
        <v>108</v>
      </c>
      <c r="C230" s="87" t="s">
        <v>77</v>
      </c>
      <c r="D230" s="59">
        <v>42435</v>
      </c>
      <c r="E230" s="57" t="s">
        <v>92</v>
      </c>
      <c r="F230" s="53">
        <v>0</v>
      </c>
      <c r="G230" s="52">
        <v>0</v>
      </c>
      <c r="H230" s="51">
        <v>6</v>
      </c>
    </row>
    <row r="231" spans="1:8">
      <c r="A231" s="71">
        <v>406</v>
      </c>
      <c r="B231" s="54" t="s">
        <v>484</v>
      </c>
      <c r="C231" s="54" t="s">
        <v>109</v>
      </c>
      <c r="D231" s="72">
        <v>41743</v>
      </c>
      <c r="E231" s="57" t="s">
        <v>92</v>
      </c>
      <c r="F231" s="53">
        <v>0</v>
      </c>
      <c r="G231" s="52">
        <v>0</v>
      </c>
      <c r="H231" s="51">
        <v>0</v>
      </c>
    </row>
    <row r="232" spans="1:8">
      <c r="A232" s="71">
        <v>413</v>
      </c>
      <c r="B232" s="58" t="s">
        <v>337</v>
      </c>
      <c r="C232" s="58" t="s">
        <v>42</v>
      </c>
      <c r="D232" s="72">
        <v>41858</v>
      </c>
      <c r="E232" s="57" t="s">
        <v>92</v>
      </c>
      <c r="F232" s="53">
        <v>0</v>
      </c>
      <c r="G232" s="52">
        <v>6</v>
      </c>
      <c r="H232" s="51">
        <v>0</v>
      </c>
    </row>
    <row r="233" spans="1:8">
      <c r="A233" s="71">
        <v>414</v>
      </c>
      <c r="B233" s="80" t="s">
        <v>407</v>
      </c>
      <c r="C233" s="80" t="s">
        <v>85</v>
      </c>
      <c r="D233" s="84">
        <v>41465</v>
      </c>
      <c r="E233" s="57" t="s">
        <v>92</v>
      </c>
      <c r="F233" s="53">
        <v>0</v>
      </c>
      <c r="G233" s="52">
        <v>0</v>
      </c>
      <c r="H233" s="51">
        <v>0</v>
      </c>
    </row>
    <row r="234" spans="1:8">
      <c r="A234" s="71">
        <v>415</v>
      </c>
      <c r="B234" s="80" t="s">
        <v>579</v>
      </c>
      <c r="C234" s="80" t="s">
        <v>36</v>
      </c>
      <c r="D234" s="84">
        <v>42118</v>
      </c>
      <c r="E234" s="57" t="s">
        <v>92</v>
      </c>
      <c r="F234" s="53">
        <v>0</v>
      </c>
      <c r="G234" s="52">
        <v>6</v>
      </c>
      <c r="H234" s="51">
        <v>0</v>
      </c>
    </row>
    <row r="235" spans="1:8">
      <c r="A235" s="71">
        <v>416</v>
      </c>
      <c r="B235" s="60" t="s">
        <v>336</v>
      </c>
      <c r="C235" s="60" t="s">
        <v>48</v>
      </c>
      <c r="D235" s="62">
        <v>41955</v>
      </c>
      <c r="E235" s="57" t="s">
        <v>92</v>
      </c>
      <c r="F235" s="53">
        <v>0</v>
      </c>
      <c r="G235" s="52">
        <v>0</v>
      </c>
      <c r="H235" s="51">
        <v>0</v>
      </c>
    </row>
    <row r="236" spans="1:8">
      <c r="A236" s="71">
        <v>417</v>
      </c>
      <c r="B236" s="80" t="s">
        <v>245</v>
      </c>
      <c r="C236" s="80" t="s">
        <v>207</v>
      </c>
      <c r="D236" s="84">
        <v>41994</v>
      </c>
      <c r="E236" s="57" t="s">
        <v>92</v>
      </c>
      <c r="F236" s="53">
        <v>0</v>
      </c>
      <c r="G236" s="52">
        <v>6</v>
      </c>
      <c r="H236" s="51">
        <v>0</v>
      </c>
    </row>
    <row r="237" spans="1:8">
      <c r="A237" s="71">
        <v>418</v>
      </c>
      <c r="B237" s="80" t="s">
        <v>720</v>
      </c>
      <c r="C237" s="80" t="s">
        <v>154</v>
      </c>
      <c r="D237" s="84">
        <v>42985</v>
      </c>
      <c r="E237" s="57" t="s">
        <v>92</v>
      </c>
      <c r="F237" s="53">
        <v>0</v>
      </c>
      <c r="G237" s="52">
        <v>0</v>
      </c>
      <c r="H237" s="51">
        <v>6</v>
      </c>
    </row>
    <row r="238" spans="1:8">
      <c r="A238" s="71">
        <v>419</v>
      </c>
      <c r="B238" s="80" t="s">
        <v>718</v>
      </c>
      <c r="C238" s="80" t="s">
        <v>195</v>
      </c>
      <c r="D238" s="84">
        <v>42960</v>
      </c>
      <c r="E238" s="57" t="s">
        <v>92</v>
      </c>
      <c r="F238" s="53">
        <v>0</v>
      </c>
      <c r="G238" s="52">
        <v>0</v>
      </c>
      <c r="H238" s="51">
        <v>6</v>
      </c>
    </row>
    <row r="239" spans="1:8">
      <c r="A239" s="71">
        <v>423</v>
      </c>
      <c r="B239" s="80" t="s">
        <v>523</v>
      </c>
      <c r="C239" s="80" t="s">
        <v>46</v>
      </c>
      <c r="D239" s="84">
        <v>41940</v>
      </c>
      <c r="E239" s="57" t="s">
        <v>92</v>
      </c>
      <c r="F239" s="53">
        <v>0</v>
      </c>
      <c r="G239" s="52">
        <v>8</v>
      </c>
      <c r="H239" s="51">
        <v>0</v>
      </c>
    </row>
    <row r="240" spans="1:8">
      <c r="A240" s="71">
        <v>424</v>
      </c>
      <c r="B240" s="80" t="s">
        <v>524</v>
      </c>
      <c r="C240" s="80" t="s">
        <v>106</v>
      </c>
      <c r="D240" s="84">
        <v>41940</v>
      </c>
      <c r="E240" s="57" t="s">
        <v>92</v>
      </c>
      <c r="F240" s="53">
        <v>0</v>
      </c>
      <c r="G240" s="52">
        <v>8</v>
      </c>
      <c r="H240" s="51">
        <v>0</v>
      </c>
    </row>
    <row r="241" spans="1:8">
      <c r="A241" s="71">
        <v>425</v>
      </c>
      <c r="B241" s="80" t="s">
        <v>244</v>
      </c>
      <c r="C241" s="80" t="s">
        <v>34</v>
      </c>
      <c r="D241" s="84">
        <v>42140</v>
      </c>
      <c r="E241" s="57" t="s">
        <v>92</v>
      </c>
      <c r="F241" s="53">
        <v>0</v>
      </c>
      <c r="G241" s="52">
        <v>8</v>
      </c>
      <c r="H241" s="51">
        <v>0</v>
      </c>
    </row>
    <row r="242" spans="1:8">
      <c r="A242" s="71">
        <v>431</v>
      </c>
      <c r="B242" s="80" t="s">
        <v>247</v>
      </c>
      <c r="C242" s="80" t="s">
        <v>36</v>
      </c>
      <c r="D242" s="84">
        <v>41904</v>
      </c>
      <c r="E242" s="57" t="s">
        <v>92</v>
      </c>
      <c r="F242" s="53">
        <v>0</v>
      </c>
      <c r="G242" s="52">
        <v>6</v>
      </c>
      <c r="H242" s="51">
        <v>0</v>
      </c>
    </row>
    <row r="243" spans="1:8">
      <c r="A243" s="71">
        <v>433</v>
      </c>
      <c r="B243" s="80" t="s">
        <v>469</v>
      </c>
      <c r="C243" s="80" t="s">
        <v>470</v>
      </c>
      <c r="D243" s="84">
        <v>41701</v>
      </c>
      <c r="E243" s="57" t="s">
        <v>103</v>
      </c>
      <c r="F243" s="53">
        <v>4</v>
      </c>
      <c r="G243" s="52">
        <v>0</v>
      </c>
      <c r="H243" s="51">
        <v>0</v>
      </c>
    </row>
    <row r="244" spans="1:8">
      <c r="A244" s="71">
        <v>434</v>
      </c>
      <c r="B244" s="80" t="s">
        <v>707</v>
      </c>
      <c r="C244" s="80" t="s">
        <v>155</v>
      </c>
      <c r="D244" s="84">
        <v>42751</v>
      </c>
      <c r="E244" s="57" t="s">
        <v>103</v>
      </c>
      <c r="F244" s="53">
        <v>0</v>
      </c>
      <c r="G244" s="52">
        <v>0</v>
      </c>
      <c r="H244" s="51">
        <v>20</v>
      </c>
    </row>
    <row r="245" spans="1:8" ht="17">
      <c r="A245" s="71">
        <v>435</v>
      </c>
      <c r="B245" s="90" t="s">
        <v>626</v>
      </c>
      <c r="C245" s="90" t="s">
        <v>627</v>
      </c>
      <c r="D245" s="62">
        <v>42272</v>
      </c>
      <c r="E245" s="57" t="s">
        <v>103</v>
      </c>
      <c r="F245" s="53">
        <v>0</v>
      </c>
      <c r="G245" s="52">
        <v>0</v>
      </c>
      <c r="H245" s="51">
        <v>10</v>
      </c>
    </row>
    <row r="246" spans="1:8">
      <c r="A246" s="71">
        <v>438</v>
      </c>
      <c r="B246" s="80" t="s">
        <v>513</v>
      </c>
      <c r="C246" s="80" t="s">
        <v>291</v>
      </c>
      <c r="D246" s="84">
        <v>41878</v>
      </c>
      <c r="E246" s="57" t="s">
        <v>103</v>
      </c>
      <c r="F246" s="53">
        <v>0</v>
      </c>
      <c r="G246" s="52">
        <v>8</v>
      </c>
      <c r="H246" s="51">
        <v>0</v>
      </c>
    </row>
    <row r="247" spans="1:8">
      <c r="A247" s="71">
        <v>443</v>
      </c>
      <c r="B247" s="80" t="s">
        <v>196</v>
      </c>
      <c r="C247" s="80" t="s">
        <v>44</v>
      </c>
      <c r="D247" s="86">
        <v>41961</v>
      </c>
      <c r="E247" s="57" t="s">
        <v>103</v>
      </c>
      <c r="F247" s="53">
        <v>4</v>
      </c>
      <c r="G247" s="52">
        <v>0</v>
      </c>
      <c r="H247" s="51">
        <v>0</v>
      </c>
    </row>
    <row r="248" spans="1:8">
      <c r="A248" s="71">
        <v>444</v>
      </c>
      <c r="B248" s="80" t="s">
        <v>258</v>
      </c>
      <c r="C248" s="80" t="s">
        <v>173</v>
      </c>
      <c r="D248" s="84">
        <v>42300</v>
      </c>
      <c r="E248" s="57" t="s">
        <v>103</v>
      </c>
      <c r="F248" s="53">
        <v>0</v>
      </c>
      <c r="G248" s="52">
        <v>0</v>
      </c>
      <c r="H248" s="51">
        <v>8</v>
      </c>
    </row>
    <row r="249" spans="1:8">
      <c r="A249" s="71">
        <v>445</v>
      </c>
      <c r="B249" s="60" t="s">
        <v>540</v>
      </c>
      <c r="C249" s="60" t="s">
        <v>83</v>
      </c>
      <c r="D249" s="62">
        <v>41975</v>
      </c>
      <c r="E249" s="57" t="s">
        <v>103</v>
      </c>
      <c r="F249" s="53">
        <v>0</v>
      </c>
      <c r="G249" s="52">
        <v>6</v>
      </c>
      <c r="H249" s="51">
        <v>0</v>
      </c>
    </row>
    <row r="250" spans="1:8">
      <c r="A250" s="71">
        <v>446</v>
      </c>
      <c r="B250" s="80" t="s">
        <v>519</v>
      </c>
      <c r="C250" s="80" t="s">
        <v>80</v>
      </c>
      <c r="D250" s="84">
        <v>41904</v>
      </c>
      <c r="E250" s="57" t="s">
        <v>103</v>
      </c>
      <c r="F250" s="53">
        <v>0</v>
      </c>
      <c r="G250" s="52">
        <v>8</v>
      </c>
      <c r="H250" s="51">
        <v>0</v>
      </c>
    </row>
    <row r="251" spans="1:8">
      <c r="A251" s="71">
        <v>448</v>
      </c>
      <c r="B251" s="80" t="s">
        <v>342</v>
      </c>
      <c r="C251" s="80" t="s">
        <v>106</v>
      </c>
      <c r="D251" s="84">
        <v>41894</v>
      </c>
      <c r="E251" s="57" t="s">
        <v>103</v>
      </c>
      <c r="F251" s="53">
        <v>8</v>
      </c>
      <c r="G251" s="52">
        <v>0</v>
      </c>
      <c r="H251" s="51">
        <v>0</v>
      </c>
    </row>
    <row r="252" spans="1:8">
      <c r="A252" s="71">
        <v>450</v>
      </c>
      <c r="B252" s="80" t="s">
        <v>257</v>
      </c>
      <c r="C252" s="80" t="s">
        <v>64</v>
      </c>
      <c r="D252" s="84">
        <v>42187</v>
      </c>
      <c r="E252" s="57" t="s">
        <v>103</v>
      </c>
      <c r="F252" s="53">
        <v>0</v>
      </c>
      <c r="G252" s="52">
        <v>0</v>
      </c>
      <c r="H252" s="51">
        <v>0</v>
      </c>
    </row>
    <row r="253" spans="1:8">
      <c r="A253" s="71">
        <v>451</v>
      </c>
      <c r="B253" s="60" t="s">
        <v>261</v>
      </c>
      <c r="C253" s="60" t="s">
        <v>51</v>
      </c>
      <c r="D253" s="62">
        <v>42336</v>
      </c>
      <c r="E253" s="57" t="s">
        <v>103</v>
      </c>
      <c r="F253" s="53">
        <v>0</v>
      </c>
      <c r="G253" s="52">
        <v>0</v>
      </c>
      <c r="H253" s="51">
        <v>8</v>
      </c>
    </row>
    <row r="254" spans="1:8">
      <c r="A254" s="71">
        <v>452</v>
      </c>
      <c r="B254" s="80" t="s">
        <v>248</v>
      </c>
      <c r="C254" s="80" t="s">
        <v>338</v>
      </c>
      <c r="D254" s="84">
        <v>42137</v>
      </c>
      <c r="E254" s="57" t="s">
        <v>103</v>
      </c>
      <c r="F254" s="53">
        <v>20</v>
      </c>
      <c r="G254" s="52">
        <v>0</v>
      </c>
      <c r="H254" s="51">
        <v>0</v>
      </c>
    </row>
    <row r="255" spans="1:8">
      <c r="A255" s="71">
        <v>453</v>
      </c>
      <c r="B255" s="80" t="s">
        <v>248</v>
      </c>
      <c r="C255" s="80" t="s">
        <v>40</v>
      </c>
      <c r="D255" s="84">
        <v>42696</v>
      </c>
      <c r="E255" s="57" t="s">
        <v>103</v>
      </c>
      <c r="F255" s="53">
        <v>0</v>
      </c>
      <c r="G255" s="52">
        <v>6</v>
      </c>
      <c r="H255" s="51">
        <v>0</v>
      </c>
    </row>
    <row r="256" spans="1:8">
      <c r="A256" s="71">
        <v>455</v>
      </c>
      <c r="B256" s="80" t="s">
        <v>254</v>
      </c>
      <c r="C256" s="80" t="s">
        <v>21</v>
      </c>
      <c r="D256" s="84">
        <v>41977</v>
      </c>
      <c r="E256" s="57" t="s">
        <v>103</v>
      </c>
      <c r="F256" s="53">
        <v>0</v>
      </c>
      <c r="G256" s="52">
        <v>15</v>
      </c>
      <c r="H256" s="51">
        <v>0</v>
      </c>
    </row>
    <row r="257" spans="1:8">
      <c r="A257" s="71">
        <v>457</v>
      </c>
      <c r="B257" s="80" t="s">
        <v>343</v>
      </c>
      <c r="C257" s="80" t="s">
        <v>130</v>
      </c>
      <c r="D257" s="84">
        <v>41656</v>
      </c>
      <c r="E257" s="57" t="s">
        <v>103</v>
      </c>
      <c r="F257" s="53">
        <v>2</v>
      </c>
      <c r="G257" s="52">
        <v>0</v>
      </c>
      <c r="H257" s="51">
        <v>0</v>
      </c>
    </row>
    <row r="258" spans="1:8">
      <c r="A258" s="71">
        <v>458</v>
      </c>
      <c r="B258" s="80" t="s">
        <v>61</v>
      </c>
      <c r="C258" s="80" t="s">
        <v>135</v>
      </c>
      <c r="D258" s="84">
        <v>41653</v>
      </c>
      <c r="E258" s="57" t="s">
        <v>103</v>
      </c>
      <c r="F258" s="53">
        <v>4</v>
      </c>
      <c r="G258" s="52">
        <v>0</v>
      </c>
      <c r="H258" s="51">
        <v>0</v>
      </c>
    </row>
    <row r="259" spans="1:8">
      <c r="A259" s="71">
        <v>461</v>
      </c>
      <c r="B259" s="80" t="s">
        <v>512</v>
      </c>
      <c r="C259" s="80" t="s">
        <v>242</v>
      </c>
      <c r="D259" s="84">
        <v>41875</v>
      </c>
      <c r="E259" s="57" t="s">
        <v>103</v>
      </c>
      <c r="F259" s="53">
        <v>8</v>
      </c>
      <c r="G259" s="52">
        <v>0</v>
      </c>
      <c r="H259" s="51">
        <v>0</v>
      </c>
    </row>
    <row r="260" spans="1:8">
      <c r="A260" s="71">
        <v>465</v>
      </c>
      <c r="B260" s="60" t="s">
        <v>192</v>
      </c>
      <c r="C260" s="60" t="s">
        <v>47</v>
      </c>
      <c r="D260" s="62">
        <v>42232</v>
      </c>
      <c r="E260" s="57" t="s">
        <v>103</v>
      </c>
      <c r="F260" s="53">
        <v>0</v>
      </c>
      <c r="G260" s="52">
        <v>0</v>
      </c>
      <c r="H260" s="51">
        <v>20</v>
      </c>
    </row>
    <row r="261" spans="1:8">
      <c r="A261" s="71">
        <v>466</v>
      </c>
      <c r="B261" s="92" t="s">
        <v>260</v>
      </c>
      <c r="C261" s="95" t="s">
        <v>76</v>
      </c>
      <c r="D261" s="84">
        <v>42281</v>
      </c>
      <c r="E261" s="57" t="s">
        <v>103</v>
      </c>
      <c r="F261" s="53">
        <v>0</v>
      </c>
      <c r="G261" s="52">
        <v>0</v>
      </c>
      <c r="H261" s="51">
        <v>20</v>
      </c>
    </row>
    <row r="262" spans="1:8">
      <c r="A262" s="71">
        <v>467</v>
      </c>
      <c r="B262" s="80" t="s">
        <v>628</v>
      </c>
      <c r="C262" s="80" t="s">
        <v>596</v>
      </c>
      <c r="D262" s="84">
        <v>42272</v>
      </c>
      <c r="E262" s="57" t="s">
        <v>103</v>
      </c>
      <c r="F262" s="53">
        <v>0</v>
      </c>
      <c r="G262" s="52">
        <v>0</v>
      </c>
      <c r="H262" s="51">
        <v>10</v>
      </c>
    </row>
    <row r="263" spans="1:8">
      <c r="A263" s="71">
        <v>469</v>
      </c>
      <c r="B263" s="80" t="s">
        <v>612</v>
      </c>
      <c r="C263" s="85" t="s">
        <v>32</v>
      </c>
      <c r="D263" s="84">
        <v>42215</v>
      </c>
      <c r="E263" s="57" t="s">
        <v>103</v>
      </c>
      <c r="F263" s="53">
        <v>0</v>
      </c>
      <c r="G263" s="52">
        <v>0</v>
      </c>
      <c r="H263" s="51">
        <v>0</v>
      </c>
    </row>
    <row r="264" spans="1:8">
      <c r="A264" s="71">
        <v>470</v>
      </c>
      <c r="B264" s="80" t="s">
        <v>252</v>
      </c>
      <c r="C264" s="85" t="s">
        <v>253</v>
      </c>
      <c r="D264" s="84">
        <v>41967</v>
      </c>
      <c r="E264" s="57" t="s">
        <v>103</v>
      </c>
      <c r="F264" s="53">
        <v>0</v>
      </c>
      <c r="G264" s="52">
        <v>8</v>
      </c>
      <c r="H264" s="51">
        <v>0</v>
      </c>
    </row>
    <row r="265" spans="1:8">
      <c r="A265" s="71">
        <v>475</v>
      </c>
      <c r="B265" s="82" t="s">
        <v>516</v>
      </c>
      <c r="C265" s="93" t="s">
        <v>241</v>
      </c>
      <c r="D265" s="83">
        <v>41890</v>
      </c>
      <c r="E265" s="57" t="s">
        <v>103</v>
      </c>
      <c r="F265" s="53">
        <v>0</v>
      </c>
      <c r="G265" s="52">
        <v>8</v>
      </c>
      <c r="H265" s="51">
        <v>0</v>
      </c>
    </row>
    <row r="266" spans="1:8">
      <c r="A266" s="71">
        <v>476</v>
      </c>
      <c r="B266" s="60" t="s">
        <v>414</v>
      </c>
      <c r="C266" s="68" t="s">
        <v>48</v>
      </c>
      <c r="D266" s="84">
        <v>41484</v>
      </c>
      <c r="E266" s="57" t="s">
        <v>103</v>
      </c>
      <c r="F266" s="53">
        <v>0</v>
      </c>
      <c r="G266" s="52">
        <v>0</v>
      </c>
      <c r="H266" s="51">
        <v>0</v>
      </c>
    </row>
    <row r="267" spans="1:8">
      <c r="A267" s="71">
        <v>477</v>
      </c>
      <c r="B267" s="80" t="s">
        <v>55</v>
      </c>
      <c r="C267" s="85" t="s">
        <v>224</v>
      </c>
      <c r="D267" s="84">
        <v>42385</v>
      </c>
      <c r="E267" s="57" t="s">
        <v>103</v>
      </c>
      <c r="F267" s="53">
        <v>0</v>
      </c>
      <c r="G267" s="52">
        <v>0</v>
      </c>
      <c r="H267" s="51">
        <v>10</v>
      </c>
    </row>
    <row r="268" spans="1:8">
      <c r="A268" s="71">
        <v>479</v>
      </c>
      <c r="B268" s="60" t="s">
        <v>339</v>
      </c>
      <c r="C268" s="68" t="s">
        <v>533</v>
      </c>
      <c r="D268" s="62">
        <v>41956</v>
      </c>
      <c r="E268" s="57" t="s">
        <v>103</v>
      </c>
      <c r="F268" s="53">
        <v>20</v>
      </c>
      <c r="G268" s="52">
        <v>0</v>
      </c>
      <c r="H268" s="51">
        <v>0</v>
      </c>
    </row>
    <row r="269" spans="1:8">
      <c r="A269" s="71">
        <v>480</v>
      </c>
      <c r="B269" s="80" t="s">
        <v>587</v>
      </c>
      <c r="C269" s="85" t="s">
        <v>134</v>
      </c>
      <c r="D269" s="84">
        <v>42152</v>
      </c>
      <c r="E269" s="57" t="s">
        <v>103</v>
      </c>
      <c r="F269" s="53">
        <v>0</v>
      </c>
      <c r="G269" s="52">
        <v>0</v>
      </c>
      <c r="H269" s="51">
        <v>0</v>
      </c>
    </row>
    <row r="270" spans="1:8">
      <c r="A270" s="71">
        <v>482</v>
      </c>
      <c r="B270" s="89" t="s">
        <v>595</v>
      </c>
      <c r="C270" s="94" t="s">
        <v>596</v>
      </c>
      <c r="D270" s="86">
        <v>42178</v>
      </c>
      <c r="E270" s="57" t="s">
        <v>103</v>
      </c>
      <c r="F270" s="53">
        <v>0</v>
      </c>
      <c r="G270" s="52">
        <v>0</v>
      </c>
      <c r="H270" s="51">
        <v>0</v>
      </c>
    </row>
    <row r="271" spans="1:8">
      <c r="A271" s="71">
        <v>483</v>
      </c>
      <c r="B271" s="89" t="s">
        <v>436</v>
      </c>
      <c r="C271" s="94" t="s">
        <v>124</v>
      </c>
      <c r="D271" s="86">
        <v>41573</v>
      </c>
      <c r="E271" s="57" t="s">
        <v>103</v>
      </c>
      <c r="F271" s="53">
        <v>4</v>
      </c>
      <c r="G271" s="52">
        <v>0</v>
      </c>
      <c r="H271" s="51">
        <v>0</v>
      </c>
    </row>
    <row r="272" spans="1:8">
      <c r="A272" s="71">
        <v>486</v>
      </c>
      <c r="B272" s="80" t="s">
        <v>341</v>
      </c>
      <c r="C272" s="85" t="s">
        <v>102</v>
      </c>
      <c r="D272" s="84">
        <v>41834</v>
      </c>
      <c r="E272" s="57" t="s">
        <v>103</v>
      </c>
      <c r="F272" s="53">
        <v>8</v>
      </c>
      <c r="G272" s="52">
        <v>0</v>
      </c>
      <c r="H272" s="51">
        <v>0</v>
      </c>
    </row>
    <row r="273" spans="1:8">
      <c r="A273" s="71">
        <v>487</v>
      </c>
      <c r="B273" s="80" t="s">
        <v>341</v>
      </c>
      <c r="C273" s="80" t="s">
        <v>28</v>
      </c>
      <c r="D273" s="81">
        <v>41939</v>
      </c>
      <c r="E273" s="57" t="s">
        <v>103</v>
      </c>
      <c r="F273" s="53">
        <v>0</v>
      </c>
      <c r="G273" s="52">
        <v>8</v>
      </c>
      <c r="H273" s="51">
        <v>0</v>
      </c>
    </row>
    <row r="274" spans="1:8">
      <c r="A274" s="71">
        <v>489</v>
      </c>
      <c r="B274" s="80" t="s">
        <v>191</v>
      </c>
      <c r="C274" s="80" t="s">
        <v>115</v>
      </c>
      <c r="D274" s="84">
        <v>42460</v>
      </c>
      <c r="E274" s="57" t="s">
        <v>103</v>
      </c>
      <c r="F274" s="53">
        <v>0</v>
      </c>
      <c r="G274" s="52">
        <v>0</v>
      </c>
      <c r="H274" s="51">
        <v>20</v>
      </c>
    </row>
    <row r="275" spans="1:8">
      <c r="A275" s="71">
        <v>490</v>
      </c>
      <c r="B275" s="60" t="s">
        <v>517</v>
      </c>
      <c r="C275" s="60" t="s">
        <v>47</v>
      </c>
      <c r="D275" s="62">
        <v>41900</v>
      </c>
      <c r="E275" s="57" t="s">
        <v>103</v>
      </c>
      <c r="F275" s="53">
        <v>0</v>
      </c>
      <c r="G275" s="52">
        <v>0</v>
      </c>
      <c r="H275" s="51">
        <v>0</v>
      </c>
    </row>
    <row r="276" spans="1:8">
      <c r="A276" s="71">
        <v>491</v>
      </c>
      <c r="B276" s="60" t="s">
        <v>357</v>
      </c>
      <c r="C276" s="60" t="s">
        <v>28</v>
      </c>
      <c r="D276" s="62">
        <v>41900</v>
      </c>
      <c r="E276" s="57" t="s">
        <v>103</v>
      </c>
      <c r="F276" s="53">
        <v>0</v>
      </c>
      <c r="G276" s="52">
        <v>0</v>
      </c>
      <c r="H276" s="51">
        <v>0</v>
      </c>
    </row>
    <row r="277" spans="1:8">
      <c r="A277" s="71">
        <v>492</v>
      </c>
      <c r="B277" s="80" t="s">
        <v>357</v>
      </c>
      <c r="C277" s="80" t="s">
        <v>57</v>
      </c>
      <c r="D277" s="84">
        <v>41900</v>
      </c>
      <c r="E277" s="57" t="s">
        <v>103</v>
      </c>
      <c r="F277" s="53">
        <v>0</v>
      </c>
      <c r="G277" s="52">
        <v>0</v>
      </c>
      <c r="H277" s="51">
        <v>0</v>
      </c>
    </row>
    <row r="278" spans="1:8" ht="17">
      <c r="A278" s="71">
        <v>493</v>
      </c>
      <c r="B278" s="90" t="s">
        <v>249</v>
      </c>
      <c r="C278" s="90" t="s">
        <v>250</v>
      </c>
      <c r="D278" s="62">
        <v>42350</v>
      </c>
      <c r="E278" s="57" t="s">
        <v>103</v>
      </c>
      <c r="F278" s="53">
        <v>0</v>
      </c>
      <c r="G278" s="52">
        <v>0</v>
      </c>
      <c r="H278" s="51">
        <v>0</v>
      </c>
    </row>
    <row r="279" spans="1:8">
      <c r="A279" s="71">
        <v>495</v>
      </c>
      <c r="B279" s="60" t="s">
        <v>251</v>
      </c>
      <c r="C279" s="60" t="s">
        <v>25</v>
      </c>
      <c r="D279" s="62">
        <v>42260</v>
      </c>
      <c r="E279" s="57" t="s">
        <v>103</v>
      </c>
      <c r="F279" s="53">
        <v>0</v>
      </c>
      <c r="G279" s="52">
        <v>6</v>
      </c>
      <c r="H279" s="51">
        <v>0</v>
      </c>
    </row>
    <row r="280" spans="1:8">
      <c r="A280" s="71">
        <v>496</v>
      </c>
      <c r="B280" s="80" t="s">
        <v>340</v>
      </c>
      <c r="C280" s="80" t="s">
        <v>45</v>
      </c>
      <c r="D280" s="84">
        <v>42136</v>
      </c>
      <c r="E280" s="57" t="s">
        <v>103</v>
      </c>
      <c r="F280" s="53">
        <v>20</v>
      </c>
      <c r="G280" s="52">
        <v>0</v>
      </c>
      <c r="H280" s="51">
        <v>0</v>
      </c>
    </row>
    <row r="281" spans="1:8">
      <c r="A281" s="71">
        <v>497</v>
      </c>
      <c r="B281" s="80" t="s">
        <v>717</v>
      </c>
      <c r="C281" s="80" t="s">
        <v>30</v>
      </c>
      <c r="D281" s="84">
        <v>42918</v>
      </c>
      <c r="E281" s="57" t="s">
        <v>103</v>
      </c>
      <c r="F281" s="53">
        <v>0</v>
      </c>
      <c r="G281" s="52">
        <v>0</v>
      </c>
      <c r="H281" s="51">
        <v>10</v>
      </c>
    </row>
    <row r="282" spans="1:8">
      <c r="A282" s="71">
        <v>498</v>
      </c>
      <c r="B282" s="67" t="s">
        <v>418</v>
      </c>
      <c r="C282" s="60" t="s">
        <v>39</v>
      </c>
      <c r="D282" s="62">
        <v>41497</v>
      </c>
      <c r="E282" s="57" t="s">
        <v>103</v>
      </c>
      <c r="F282" s="53">
        <v>2</v>
      </c>
      <c r="G282" s="52">
        <v>0</v>
      </c>
      <c r="H282" s="51">
        <v>0</v>
      </c>
    </row>
    <row r="283" spans="1:8">
      <c r="A283" s="71">
        <v>500</v>
      </c>
      <c r="B283" s="60" t="s">
        <v>667</v>
      </c>
      <c r="C283" s="60" t="s">
        <v>212</v>
      </c>
      <c r="D283" s="84">
        <v>42426</v>
      </c>
      <c r="E283" s="57" t="s">
        <v>103</v>
      </c>
      <c r="F283" s="53">
        <v>0</v>
      </c>
      <c r="G283" s="52">
        <v>0</v>
      </c>
      <c r="H283" s="51">
        <v>20</v>
      </c>
    </row>
    <row r="284" spans="1:8">
      <c r="A284" s="71">
        <v>501</v>
      </c>
      <c r="B284" s="82" t="s">
        <v>535</v>
      </c>
      <c r="C284" s="82" t="s">
        <v>32</v>
      </c>
      <c r="D284" s="83">
        <v>41964</v>
      </c>
      <c r="E284" s="57" t="s">
        <v>103</v>
      </c>
      <c r="F284" s="53">
        <v>4</v>
      </c>
      <c r="G284" s="52">
        <v>0</v>
      </c>
      <c r="H284" s="51">
        <v>0</v>
      </c>
    </row>
    <row r="285" spans="1:8">
      <c r="A285" s="71">
        <v>502</v>
      </c>
      <c r="B285" s="82" t="s">
        <v>193</v>
      </c>
      <c r="C285" s="82" t="s">
        <v>34</v>
      </c>
      <c r="D285" s="83">
        <v>41524</v>
      </c>
      <c r="E285" s="57" t="s">
        <v>103</v>
      </c>
      <c r="F285" s="53">
        <v>0</v>
      </c>
      <c r="G285" s="52">
        <v>0</v>
      </c>
      <c r="H285" s="51">
        <v>0</v>
      </c>
    </row>
    <row r="286" spans="1:8">
      <c r="A286" s="71">
        <v>503</v>
      </c>
      <c r="B286" s="80" t="s">
        <v>193</v>
      </c>
      <c r="C286" s="80" t="s">
        <v>60</v>
      </c>
      <c r="D286" s="84">
        <v>41560</v>
      </c>
      <c r="E286" s="57" t="s">
        <v>103</v>
      </c>
      <c r="F286" s="53">
        <v>4</v>
      </c>
      <c r="G286" s="52">
        <v>0</v>
      </c>
      <c r="H286" s="51">
        <v>0</v>
      </c>
    </row>
    <row r="287" spans="1:8">
      <c r="A287" s="71">
        <v>505</v>
      </c>
      <c r="B287" s="80" t="s">
        <v>706</v>
      </c>
      <c r="C287" s="80" t="s">
        <v>25</v>
      </c>
      <c r="D287" s="84">
        <v>42736</v>
      </c>
      <c r="E287" s="57" t="s">
        <v>103</v>
      </c>
      <c r="F287" s="53">
        <v>0</v>
      </c>
      <c r="G287" s="52">
        <v>0</v>
      </c>
      <c r="H287" s="51">
        <v>20</v>
      </c>
    </row>
    <row r="288" spans="1:8">
      <c r="A288" s="71">
        <v>506</v>
      </c>
      <c r="B288" s="80" t="s">
        <v>702</v>
      </c>
      <c r="C288" s="80" t="s">
        <v>30</v>
      </c>
      <c r="D288" s="84">
        <v>42716</v>
      </c>
      <c r="E288" s="57" t="s">
        <v>103</v>
      </c>
      <c r="F288" s="53">
        <v>0</v>
      </c>
      <c r="G288" s="52">
        <v>0</v>
      </c>
      <c r="H288" s="51">
        <v>8</v>
      </c>
    </row>
    <row r="289" spans="1:8">
      <c r="A289" s="71">
        <v>507</v>
      </c>
      <c r="B289" s="80" t="s">
        <v>259</v>
      </c>
      <c r="C289" s="80" t="s">
        <v>21</v>
      </c>
      <c r="D289" s="84">
        <v>42368</v>
      </c>
      <c r="E289" s="57" t="s">
        <v>103</v>
      </c>
      <c r="F289" s="53">
        <v>0</v>
      </c>
      <c r="G289" s="52">
        <v>0</v>
      </c>
      <c r="H289" s="51">
        <v>8</v>
      </c>
    </row>
    <row r="290" spans="1:8">
      <c r="A290" s="71">
        <v>510</v>
      </c>
      <c r="B290" s="80" t="s">
        <v>710</v>
      </c>
      <c r="C290" s="80" t="s">
        <v>134</v>
      </c>
      <c r="D290" s="84">
        <v>42762</v>
      </c>
      <c r="E290" s="57" t="s">
        <v>103</v>
      </c>
      <c r="F290" s="53">
        <v>0</v>
      </c>
      <c r="G290" s="52">
        <v>0</v>
      </c>
      <c r="H290" s="51">
        <v>20</v>
      </c>
    </row>
    <row r="291" spans="1:8">
      <c r="A291" s="71">
        <v>511</v>
      </c>
      <c r="B291" s="80" t="s">
        <v>714</v>
      </c>
      <c r="C291" s="80" t="s">
        <v>25</v>
      </c>
      <c r="D291" s="84">
        <v>42823</v>
      </c>
      <c r="E291" s="57" t="s">
        <v>103</v>
      </c>
      <c r="F291" s="53">
        <v>0</v>
      </c>
      <c r="G291" s="52">
        <v>0</v>
      </c>
      <c r="H291" s="51">
        <v>20</v>
      </c>
    </row>
    <row r="292" spans="1:8">
      <c r="A292" s="71">
        <v>513</v>
      </c>
      <c r="B292" s="80" t="s">
        <v>198</v>
      </c>
      <c r="C292" s="80" t="s">
        <v>57</v>
      </c>
      <c r="D292" s="84">
        <v>41610</v>
      </c>
      <c r="E292" s="57" t="s">
        <v>103</v>
      </c>
      <c r="F292" s="53">
        <v>0</v>
      </c>
      <c r="G292" s="52">
        <v>0</v>
      </c>
      <c r="H292" s="51">
        <v>0</v>
      </c>
    </row>
    <row r="293" spans="1:8">
      <c r="A293" s="71">
        <v>514</v>
      </c>
      <c r="B293" s="60" t="s">
        <v>255</v>
      </c>
      <c r="C293" s="60" t="s">
        <v>256</v>
      </c>
      <c r="D293" s="62">
        <v>42194</v>
      </c>
      <c r="E293" s="57" t="s">
        <v>103</v>
      </c>
      <c r="F293" s="53">
        <v>0</v>
      </c>
      <c r="G293" s="52">
        <v>15</v>
      </c>
      <c r="H293" s="51">
        <v>0</v>
      </c>
    </row>
    <row r="294" spans="1:8">
      <c r="A294" s="71">
        <v>516</v>
      </c>
      <c r="B294" s="80" t="s">
        <v>681</v>
      </c>
      <c r="C294" s="80" t="s">
        <v>682</v>
      </c>
      <c r="D294" s="84">
        <v>42493</v>
      </c>
      <c r="E294" s="57" t="s">
        <v>103</v>
      </c>
      <c r="F294" s="53">
        <v>0</v>
      </c>
      <c r="G294" s="52">
        <v>0</v>
      </c>
      <c r="H294" s="51">
        <v>20</v>
      </c>
    </row>
    <row r="295" spans="1:8">
      <c r="A295" s="71">
        <v>518</v>
      </c>
      <c r="B295" s="60" t="s">
        <v>194</v>
      </c>
      <c r="C295" s="60" t="s">
        <v>41</v>
      </c>
      <c r="D295" s="62">
        <v>42232</v>
      </c>
      <c r="E295" s="57" t="s">
        <v>103</v>
      </c>
      <c r="F295" s="53">
        <v>0</v>
      </c>
      <c r="G295" s="52">
        <v>0</v>
      </c>
      <c r="H295" s="51">
        <v>0</v>
      </c>
    </row>
    <row r="296" spans="1:8">
      <c r="A296" s="71">
        <v>519</v>
      </c>
      <c r="B296" s="80" t="s">
        <v>586</v>
      </c>
      <c r="C296" s="80" t="s">
        <v>67</v>
      </c>
      <c r="D296" s="84">
        <v>42149</v>
      </c>
      <c r="E296" s="57" t="s">
        <v>103</v>
      </c>
      <c r="F296" s="53">
        <v>0</v>
      </c>
      <c r="G296" s="52">
        <v>0</v>
      </c>
      <c r="H296" s="51">
        <v>0</v>
      </c>
    </row>
    <row r="297" spans="1:8">
      <c r="A297" s="71">
        <v>524</v>
      </c>
      <c r="B297" s="80" t="s">
        <v>78</v>
      </c>
      <c r="C297" s="80" t="s">
        <v>59</v>
      </c>
      <c r="D297" s="84">
        <v>42482</v>
      </c>
      <c r="E297" s="57" t="s">
        <v>142</v>
      </c>
      <c r="F297" s="53">
        <v>0</v>
      </c>
      <c r="G297" s="52">
        <v>0</v>
      </c>
      <c r="H297" s="51">
        <v>15</v>
      </c>
    </row>
    <row r="298" spans="1:8">
      <c r="A298" s="71">
        <v>525</v>
      </c>
      <c r="B298" s="80" t="s">
        <v>471</v>
      </c>
      <c r="C298" s="80" t="s">
        <v>472</v>
      </c>
      <c r="D298" s="86">
        <v>41705</v>
      </c>
      <c r="E298" s="57" t="s">
        <v>142</v>
      </c>
      <c r="F298" s="53">
        <v>0</v>
      </c>
      <c r="G298" s="52">
        <v>0</v>
      </c>
      <c r="H298" s="51">
        <v>0</v>
      </c>
    </row>
    <row r="299" spans="1:8">
      <c r="A299" s="71">
        <v>526</v>
      </c>
      <c r="B299" s="80" t="s">
        <v>639</v>
      </c>
      <c r="C299" s="80" t="s">
        <v>169</v>
      </c>
      <c r="D299" s="84">
        <v>42325</v>
      </c>
      <c r="E299" s="57" t="s">
        <v>142</v>
      </c>
      <c r="F299" s="53">
        <v>0</v>
      </c>
      <c r="G299" s="52">
        <v>0</v>
      </c>
      <c r="H299" s="51">
        <v>15</v>
      </c>
    </row>
    <row r="300" spans="1:8">
      <c r="A300" s="71">
        <v>528</v>
      </c>
      <c r="B300" s="80" t="s">
        <v>550</v>
      </c>
      <c r="C300" s="80" t="s">
        <v>29</v>
      </c>
      <c r="D300" s="84">
        <v>42014</v>
      </c>
      <c r="E300" s="57" t="s">
        <v>142</v>
      </c>
      <c r="F300" s="53">
        <v>0</v>
      </c>
      <c r="G300" s="52">
        <v>10</v>
      </c>
      <c r="H300" s="51">
        <v>0</v>
      </c>
    </row>
    <row r="301" spans="1:8">
      <c r="A301" s="71">
        <v>529</v>
      </c>
      <c r="B301" s="80" t="s">
        <v>55</v>
      </c>
      <c r="C301" s="80" t="s">
        <v>102</v>
      </c>
      <c r="D301" s="84">
        <v>41858</v>
      </c>
      <c r="E301" s="57" t="s">
        <v>142</v>
      </c>
      <c r="F301" s="53">
        <v>0</v>
      </c>
      <c r="G301" s="52">
        <v>10</v>
      </c>
      <c r="H301" s="51">
        <v>0</v>
      </c>
    </row>
    <row r="302" spans="1:8">
      <c r="A302" s="71">
        <v>531</v>
      </c>
      <c r="B302" s="80" t="s">
        <v>68</v>
      </c>
      <c r="C302" s="80" t="s">
        <v>27</v>
      </c>
      <c r="D302" s="84">
        <v>42581</v>
      </c>
      <c r="E302" s="57" t="s">
        <v>142</v>
      </c>
      <c r="F302" s="53">
        <v>0</v>
      </c>
      <c r="G302" s="52">
        <v>0</v>
      </c>
      <c r="H302" s="51">
        <v>15</v>
      </c>
    </row>
    <row r="303" spans="1:8">
      <c r="A303" s="71">
        <v>532</v>
      </c>
      <c r="B303" s="80" t="s">
        <v>526</v>
      </c>
      <c r="C303" s="80" t="s">
        <v>30</v>
      </c>
      <c r="D303" s="84">
        <v>41941</v>
      </c>
      <c r="E303" s="57" t="s">
        <v>142</v>
      </c>
      <c r="F303" s="53">
        <v>0</v>
      </c>
      <c r="G303" s="52">
        <v>10</v>
      </c>
      <c r="H303" s="51">
        <v>0</v>
      </c>
    </row>
    <row r="304" spans="1:8">
      <c r="A304" s="71">
        <v>535</v>
      </c>
      <c r="B304" s="80" t="s">
        <v>505</v>
      </c>
      <c r="C304" s="80" t="s">
        <v>141</v>
      </c>
      <c r="D304" s="84">
        <v>41845</v>
      </c>
      <c r="E304" s="57" t="s">
        <v>142</v>
      </c>
      <c r="F304" s="53">
        <v>0</v>
      </c>
      <c r="G304" s="52">
        <v>10</v>
      </c>
      <c r="H304" s="51">
        <v>0</v>
      </c>
    </row>
    <row r="305" spans="1:8">
      <c r="A305" s="71">
        <v>537</v>
      </c>
      <c r="B305" s="80" t="s">
        <v>690</v>
      </c>
      <c r="C305" s="80" t="s">
        <v>31</v>
      </c>
      <c r="D305" s="84">
        <v>42601</v>
      </c>
      <c r="E305" s="57" t="s">
        <v>142</v>
      </c>
      <c r="F305" s="53">
        <v>0</v>
      </c>
      <c r="G305" s="52">
        <v>0</v>
      </c>
      <c r="H305" s="51">
        <v>15</v>
      </c>
    </row>
    <row r="306" spans="1:8">
      <c r="A306" s="71">
        <v>539</v>
      </c>
      <c r="B306" s="80" t="s">
        <v>344</v>
      </c>
      <c r="C306" s="80" t="s">
        <v>50</v>
      </c>
      <c r="D306" s="84">
        <v>41483</v>
      </c>
      <c r="E306" s="57" t="s">
        <v>723</v>
      </c>
      <c r="F306" s="53">
        <v>0</v>
      </c>
      <c r="G306" s="52">
        <v>0</v>
      </c>
      <c r="H306" s="51">
        <v>0</v>
      </c>
    </row>
    <row r="307" spans="1:8">
      <c r="A307" s="71">
        <v>541</v>
      </c>
      <c r="B307" s="80" t="s">
        <v>534</v>
      </c>
      <c r="C307" s="80" t="s">
        <v>30</v>
      </c>
      <c r="D307" s="84">
        <v>41963</v>
      </c>
      <c r="E307" s="57" t="s">
        <v>723</v>
      </c>
      <c r="F307" s="53">
        <v>0</v>
      </c>
      <c r="G307" s="52">
        <v>0</v>
      </c>
      <c r="H307" s="51">
        <v>0</v>
      </c>
    </row>
    <row r="308" spans="1:8">
      <c r="A308" s="71">
        <v>543</v>
      </c>
      <c r="B308" s="80" t="s">
        <v>661</v>
      </c>
      <c r="C308" s="80" t="s">
        <v>662</v>
      </c>
      <c r="D308" s="84">
        <v>42409</v>
      </c>
      <c r="E308" s="57" t="s">
        <v>723</v>
      </c>
      <c r="F308" s="53">
        <v>0</v>
      </c>
      <c r="G308" s="52">
        <v>0</v>
      </c>
      <c r="H308" s="51">
        <v>0</v>
      </c>
    </row>
    <row r="309" spans="1:8">
      <c r="A309" s="71">
        <v>544</v>
      </c>
      <c r="B309" s="60" t="s">
        <v>468</v>
      </c>
      <c r="C309" s="60" t="s">
        <v>60</v>
      </c>
      <c r="D309" s="84">
        <v>41688</v>
      </c>
      <c r="E309" s="57" t="s">
        <v>723</v>
      </c>
      <c r="F309" s="53">
        <v>0</v>
      </c>
      <c r="G309" s="52">
        <v>0</v>
      </c>
      <c r="H309" s="51">
        <v>0</v>
      </c>
    </row>
    <row r="310" spans="1:8">
      <c r="A310" s="71">
        <v>545</v>
      </c>
      <c r="B310" s="54" t="s">
        <v>468</v>
      </c>
      <c r="C310" s="54" t="s">
        <v>685</v>
      </c>
      <c r="D310" s="72">
        <v>42515</v>
      </c>
      <c r="E310" s="57" t="s">
        <v>723</v>
      </c>
      <c r="F310" s="53">
        <v>0</v>
      </c>
      <c r="G310" s="52">
        <v>0</v>
      </c>
      <c r="H310" s="51">
        <v>0</v>
      </c>
    </row>
    <row r="311" spans="1:8">
      <c r="A311" s="71">
        <v>548</v>
      </c>
      <c r="B311" s="54" t="s">
        <v>346</v>
      </c>
      <c r="C311" s="54" t="s">
        <v>33</v>
      </c>
      <c r="D311" s="72">
        <v>42126</v>
      </c>
      <c r="E311" s="57" t="s">
        <v>723</v>
      </c>
      <c r="F311" s="53">
        <v>0</v>
      </c>
      <c r="G311" s="52">
        <v>0</v>
      </c>
      <c r="H311" s="51">
        <v>0</v>
      </c>
    </row>
    <row r="312" spans="1:8">
      <c r="A312" s="71">
        <v>552</v>
      </c>
      <c r="B312" s="54" t="s">
        <v>345</v>
      </c>
      <c r="C312" s="54" t="s">
        <v>285</v>
      </c>
      <c r="D312" s="72">
        <v>42116</v>
      </c>
      <c r="E312" s="57" t="s">
        <v>723</v>
      </c>
      <c r="F312" s="53">
        <v>0</v>
      </c>
      <c r="G312" s="52">
        <v>0</v>
      </c>
      <c r="H312" s="51">
        <v>0</v>
      </c>
    </row>
    <row r="313" spans="1:8">
      <c r="A313" s="71">
        <v>553</v>
      </c>
      <c r="B313" s="54" t="s">
        <v>405</v>
      </c>
      <c r="C313" s="54" t="s">
        <v>31</v>
      </c>
      <c r="D313" s="72">
        <v>41463</v>
      </c>
      <c r="E313" s="57" t="s">
        <v>723</v>
      </c>
      <c r="F313" s="53">
        <v>0</v>
      </c>
      <c r="G313" s="52">
        <v>0</v>
      </c>
      <c r="H313" s="51">
        <v>0</v>
      </c>
    </row>
    <row r="314" spans="1:8">
      <c r="A314" s="71">
        <v>554</v>
      </c>
      <c r="B314" s="54" t="s">
        <v>576</v>
      </c>
      <c r="C314" s="54" t="s">
        <v>70</v>
      </c>
      <c r="D314" s="72">
        <v>42114</v>
      </c>
      <c r="E314" s="57" t="s">
        <v>723</v>
      </c>
      <c r="F314" s="53">
        <v>0</v>
      </c>
      <c r="G314" s="52">
        <v>0</v>
      </c>
      <c r="H314" s="51">
        <v>0</v>
      </c>
    </row>
    <row r="315" spans="1:8">
      <c r="A315" s="71">
        <v>556</v>
      </c>
      <c r="B315" s="54" t="s">
        <v>660</v>
      </c>
      <c r="C315" s="54" t="s">
        <v>27</v>
      </c>
      <c r="D315" s="72">
        <v>42408</v>
      </c>
      <c r="E315" s="57" t="s">
        <v>723</v>
      </c>
      <c r="F315" s="53">
        <v>0</v>
      </c>
      <c r="G315" s="52">
        <v>0</v>
      </c>
      <c r="H315" s="51">
        <v>0</v>
      </c>
    </row>
    <row r="316" spans="1:8">
      <c r="A316" s="71">
        <v>559</v>
      </c>
      <c r="B316" s="74" t="s">
        <v>651</v>
      </c>
      <c r="C316" s="74" t="s">
        <v>41</v>
      </c>
      <c r="D316" s="75">
        <v>42370</v>
      </c>
      <c r="E316" s="57" t="s">
        <v>723</v>
      </c>
      <c r="F316" s="53">
        <v>0</v>
      </c>
      <c r="G316" s="52">
        <v>0</v>
      </c>
      <c r="H316" s="51">
        <v>0</v>
      </c>
    </row>
    <row r="317" spans="1:8">
      <c r="A317" s="71">
        <v>560</v>
      </c>
      <c r="B317" s="54" t="s">
        <v>420</v>
      </c>
      <c r="C317" s="54" t="s">
        <v>50</v>
      </c>
      <c r="D317" s="72">
        <v>41504</v>
      </c>
      <c r="E317" s="57" t="s">
        <v>723</v>
      </c>
      <c r="F317" s="53">
        <v>0</v>
      </c>
      <c r="G317" s="52">
        <v>0</v>
      </c>
      <c r="H317" s="51">
        <v>0</v>
      </c>
    </row>
    <row r="318" spans="1:8">
      <c r="A318" s="71">
        <v>561</v>
      </c>
      <c r="B318" s="54" t="s">
        <v>625</v>
      </c>
      <c r="C318" s="54" t="s">
        <v>33</v>
      </c>
      <c r="D318" s="72">
        <v>42270</v>
      </c>
      <c r="E318" s="57" t="s">
        <v>723</v>
      </c>
      <c r="F318" s="53">
        <v>0</v>
      </c>
      <c r="G318" s="52">
        <v>0</v>
      </c>
      <c r="H318" s="51">
        <v>0</v>
      </c>
    </row>
    <row r="319" spans="1:8">
      <c r="A319" s="71">
        <v>562</v>
      </c>
      <c r="B319" s="61" t="s">
        <v>395</v>
      </c>
      <c r="C319" s="61" t="s">
        <v>618</v>
      </c>
      <c r="D319" s="59">
        <v>42242</v>
      </c>
      <c r="E319" s="57" t="s">
        <v>110</v>
      </c>
      <c r="F319" s="53">
        <v>0</v>
      </c>
      <c r="G319" s="52">
        <v>0</v>
      </c>
      <c r="H319" s="51">
        <v>0</v>
      </c>
    </row>
    <row r="320" spans="1:8">
      <c r="A320" s="71">
        <v>567</v>
      </c>
      <c r="B320" s="54" t="s">
        <v>353</v>
      </c>
      <c r="C320" s="54" t="s">
        <v>431</v>
      </c>
      <c r="D320" s="72">
        <v>41535</v>
      </c>
      <c r="E320" s="57" t="s">
        <v>110</v>
      </c>
      <c r="F320" s="53">
        <v>0</v>
      </c>
      <c r="G320" s="52">
        <v>0</v>
      </c>
      <c r="H320" s="51">
        <v>0</v>
      </c>
    </row>
    <row r="321" spans="1:8">
      <c r="A321" s="71">
        <v>568</v>
      </c>
      <c r="B321" s="54" t="s">
        <v>351</v>
      </c>
      <c r="C321" s="54" t="s">
        <v>403</v>
      </c>
      <c r="D321" s="72">
        <v>41578</v>
      </c>
      <c r="E321" s="57" t="s">
        <v>110</v>
      </c>
      <c r="F321" s="53">
        <v>0</v>
      </c>
      <c r="G321" s="52">
        <v>0</v>
      </c>
      <c r="H321" s="51">
        <v>0</v>
      </c>
    </row>
    <row r="322" spans="1:8">
      <c r="A322" s="71">
        <v>573</v>
      </c>
      <c r="B322" s="54" t="s">
        <v>265</v>
      </c>
      <c r="C322" s="54" t="s">
        <v>350</v>
      </c>
      <c r="D322" s="88">
        <v>41631</v>
      </c>
      <c r="E322" s="57" t="s">
        <v>110</v>
      </c>
      <c r="F322" s="53">
        <v>0</v>
      </c>
      <c r="G322" s="52">
        <v>0</v>
      </c>
      <c r="H322" s="51">
        <v>0</v>
      </c>
    </row>
    <row r="323" spans="1:8">
      <c r="A323" s="71">
        <v>574</v>
      </c>
      <c r="B323" s="58" t="s">
        <v>265</v>
      </c>
      <c r="C323" s="58" t="s">
        <v>157</v>
      </c>
      <c r="D323" s="72">
        <v>42131</v>
      </c>
      <c r="E323" s="57" t="s">
        <v>110</v>
      </c>
      <c r="F323" s="53">
        <v>0</v>
      </c>
      <c r="G323" s="52">
        <v>0</v>
      </c>
      <c r="H323" s="51">
        <v>0</v>
      </c>
    </row>
    <row r="324" spans="1:8">
      <c r="A324" s="71">
        <v>577</v>
      </c>
      <c r="B324" s="54" t="s">
        <v>352</v>
      </c>
      <c r="C324" s="54" t="s">
        <v>481</v>
      </c>
      <c r="D324" s="72">
        <v>41737</v>
      </c>
      <c r="E324" s="57" t="s">
        <v>110</v>
      </c>
      <c r="F324" s="53">
        <v>0</v>
      </c>
      <c r="G324" s="52">
        <v>0</v>
      </c>
      <c r="H324" s="51">
        <v>0</v>
      </c>
    </row>
    <row r="325" spans="1:8">
      <c r="A325" s="71">
        <v>597</v>
      </c>
      <c r="B325" s="54" t="s">
        <v>263</v>
      </c>
      <c r="C325" s="54" t="s">
        <v>264</v>
      </c>
      <c r="D325" s="72">
        <v>42167</v>
      </c>
      <c r="E325" s="57" t="s">
        <v>110</v>
      </c>
      <c r="F325" s="53">
        <v>0</v>
      </c>
      <c r="G325" s="52">
        <v>15</v>
      </c>
      <c r="H325" s="51">
        <v>0</v>
      </c>
    </row>
    <row r="326" spans="1:8">
      <c r="A326" s="71">
        <v>598</v>
      </c>
      <c r="B326" s="54" t="s">
        <v>580</v>
      </c>
      <c r="C326" s="54" t="s">
        <v>350</v>
      </c>
      <c r="D326" s="72">
        <v>42120</v>
      </c>
      <c r="E326" s="57" t="s">
        <v>110</v>
      </c>
      <c r="F326" s="53">
        <v>0</v>
      </c>
      <c r="G326" s="52">
        <v>15</v>
      </c>
      <c r="H326" s="51">
        <v>0</v>
      </c>
    </row>
    <row r="327" spans="1:8">
      <c r="A327" s="71">
        <v>581</v>
      </c>
      <c r="B327" s="54" t="s">
        <v>451</v>
      </c>
      <c r="C327" s="54" t="s">
        <v>452</v>
      </c>
      <c r="D327" s="88">
        <v>41626</v>
      </c>
      <c r="E327" s="57" t="s">
        <v>110</v>
      </c>
      <c r="F327" s="53">
        <v>20</v>
      </c>
      <c r="G327" s="52">
        <v>0</v>
      </c>
      <c r="H327" s="51">
        <v>0</v>
      </c>
    </row>
    <row r="328" spans="1:8">
      <c r="A328" s="71">
        <v>582</v>
      </c>
      <c r="B328" s="54" t="s">
        <v>678</v>
      </c>
      <c r="C328" s="54" t="s">
        <v>679</v>
      </c>
      <c r="D328" s="72">
        <v>42484</v>
      </c>
      <c r="E328" s="57" t="s">
        <v>110</v>
      </c>
      <c r="F328" s="53">
        <v>0</v>
      </c>
      <c r="G328" s="52">
        <v>0</v>
      </c>
      <c r="H328" s="51">
        <v>0</v>
      </c>
    </row>
    <row r="329" spans="1:8">
      <c r="A329" s="71">
        <v>599</v>
      </c>
      <c r="B329" s="54" t="s">
        <v>394</v>
      </c>
      <c r="C329" s="54" t="s">
        <v>202</v>
      </c>
      <c r="D329" s="59">
        <v>42099</v>
      </c>
      <c r="E329" s="57" t="s">
        <v>110</v>
      </c>
      <c r="F329" s="53">
        <v>0</v>
      </c>
      <c r="G329" s="52">
        <v>0</v>
      </c>
      <c r="H329" s="51">
        <v>0</v>
      </c>
    </row>
    <row r="330" spans="1:8">
      <c r="A330" s="71">
        <v>583</v>
      </c>
      <c r="B330" s="58" t="s">
        <v>408</v>
      </c>
      <c r="C330" s="58" t="s">
        <v>409</v>
      </c>
      <c r="D330" s="59">
        <v>41467</v>
      </c>
      <c r="E330" s="57" t="s">
        <v>110</v>
      </c>
      <c r="F330" s="53">
        <v>8</v>
      </c>
      <c r="G330" s="52">
        <v>0</v>
      </c>
      <c r="H330" s="51">
        <v>0</v>
      </c>
    </row>
    <row r="331" spans="1:8">
      <c r="A331" s="71">
        <v>584</v>
      </c>
      <c r="B331" s="54" t="s">
        <v>347</v>
      </c>
      <c r="C331" s="54" t="s">
        <v>210</v>
      </c>
      <c r="D331" s="72">
        <v>41660</v>
      </c>
      <c r="E331" s="57" t="s">
        <v>110</v>
      </c>
      <c r="F331" s="53">
        <v>20</v>
      </c>
      <c r="G331" s="52">
        <v>0</v>
      </c>
      <c r="H331" s="51">
        <v>0</v>
      </c>
    </row>
    <row r="332" spans="1:8">
      <c r="A332" s="71">
        <v>585</v>
      </c>
      <c r="B332" s="58" t="s">
        <v>441</v>
      </c>
      <c r="C332" s="58" t="s">
        <v>202</v>
      </c>
      <c r="D332" s="72">
        <v>41606</v>
      </c>
      <c r="E332" s="57" t="s">
        <v>110</v>
      </c>
      <c r="F332" s="53">
        <v>8</v>
      </c>
      <c r="G332" s="52">
        <v>0</v>
      </c>
      <c r="H332" s="51">
        <v>0</v>
      </c>
    </row>
    <row r="333" spans="1:8">
      <c r="A333" s="71">
        <v>600</v>
      </c>
      <c r="B333" s="54" t="s">
        <v>240</v>
      </c>
      <c r="C333" s="54" t="s">
        <v>262</v>
      </c>
      <c r="D333" s="73">
        <v>42154</v>
      </c>
      <c r="E333" s="57" t="s">
        <v>110</v>
      </c>
      <c r="F333" s="53">
        <v>0</v>
      </c>
      <c r="G333" s="52">
        <v>8</v>
      </c>
      <c r="H333" s="51">
        <v>0</v>
      </c>
    </row>
    <row r="334" spans="1:8">
      <c r="A334" s="71">
        <v>601</v>
      </c>
      <c r="B334" s="54" t="s">
        <v>584</v>
      </c>
      <c r="C334" s="54" t="s">
        <v>47</v>
      </c>
      <c r="D334" s="72">
        <v>42144</v>
      </c>
      <c r="E334" s="57" t="s">
        <v>110</v>
      </c>
      <c r="F334" s="53">
        <v>0</v>
      </c>
      <c r="G334" s="52">
        <v>8</v>
      </c>
      <c r="H334" s="51">
        <v>0</v>
      </c>
    </row>
    <row r="335" spans="1:8">
      <c r="A335" s="71">
        <v>587</v>
      </c>
      <c r="B335" s="54" t="s">
        <v>684</v>
      </c>
      <c r="C335" s="54" t="s">
        <v>614</v>
      </c>
      <c r="D335" s="72">
        <v>42509</v>
      </c>
      <c r="E335" s="57" t="s">
        <v>110</v>
      </c>
      <c r="F335" s="53">
        <v>0</v>
      </c>
      <c r="G335" s="52">
        <v>0</v>
      </c>
      <c r="H335" s="51">
        <v>6</v>
      </c>
    </row>
    <row r="336" spans="1:8">
      <c r="A336" s="71">
        <v>589</v>
      </c>
      <c r="B336" s="58" t="s">
        <v>600</v>
      </c>
      <c r="C336" s="58" t="s">
        <v>601</v>
      </c>
      <c r="D336" s="59">
        <v>42193</v>
      </c>
      <c r="E336" s="57" t="s">
        <v>110</v>
      </c>
      <c r="F336" s="53">
        <v>0</v>
      </c>
      <c r="G336" s="52">
        <v>0</v>
      </c>
      <c r="H336" s="51">
        <v>0</v>
      </c>
    </row>
    <row r="337" spans="1:8">
      <c r="A337" s="71">
        <v>602</v>
      </c>
      <c r="B337" s="54" t="s">
        <v>574</v>
      </c>
      <c r="C337" s="54" t="s">
        <v>575</v>
      </c>
      <c r="D337" s="72">
        <v>42112</v>
      </c>
      <c r="E337" s="57" t="s">
        <v>110</v>
      </c>
      <c r="F337" s="53">
        <v>0</v>
      </c>
      <c r="G337" s="52">
        <v>4</v>
      </c>
      <c r="H337" s="51">
        <v>0</v>
      </c>
    </row>
    <row r="338" spans="1:8">
      <c r="A338" s="71">
        <v>593</v>
      </c>
      <c r="B338" s="58" t="s">
        <v>348</v>
      </c>
      <c r="C338" s="58" t="s">
        <v>349</v>
      </c>
      <c r="D338" s="59">
        <v>41687</v>
      </c>
      <c r="E338" s="57" t="s">
        <v>110</v>
      </c>
      <c r="F338" s="53">
        <v>0</v>
      </c>
      <c r="G338" s="52">
        <v>0</v>
      </c>
      <c r="H338" s="51">
        <v>0</v>
      </c>
    </row>
    <row r="339" spans="1:8">
      <c r="A339" s="71">
        <v>594</v>
      </c>
      <c r="B339" s="54" t="s">
        <v>393</v>
      </c>
      <c r="C339" s="54" t="s">
        <v>503</v>
      </c>
      <c r="D339" s="72">
        <v>41837</v>
      </c>
      <c r="E339" s="57" t="s">
        <v>110</v>
      </c>
      <c r="F339" s="53">
        <v>0</v>
      </c>
      <c r="G339" s="52">
        <v>0</v>
      </c>
      <c r="H339" s="51">
        <v>0</v>
      </c>
    </row>
    <row r="340" spans="1:8">
      <c r="A340" s="71">
        <v>603</v>
      </c>
      <c r="B340" s="58" t="s">
        <v>582</v>
      </c>
      <c r="C340" s="58" t="s">
        <v>583</v>
      </c>
      <c r="D340" s="72">
        <v>42131</v>
      </c>
      <c r="E340" s="57" t="s">
        <v>110</v>
      </c>
      <c r="F340" s="53">
        <v>0</v>
      </c>
      <c r="G340" s="52">
        <v>4</v>
      </c>
      <c r="H340" s="51">
        <v>0</v>
      </c>
    </row>
    <row r="341" spans="1:8">
      <c r="A341" s="71">
        <v>595</v>
      </c>
      <c r="B341" s="58" t="s">
        <v>656</v>
      </c>
      <c r="C341" s="58" t="s">
        <v>350</v>
      </c>
      <c r="D341" s="59">
        <v>42400</v>
      </c>
      <c r="E341" s="57" t="s">
        <v>110</v>
      </c>
      <c r="F341" s="53">
        <v>0</v>
      </c>
      <c r="G341" s="52">
        <v>0</v>
      </c>
      <c r="H341" s="51">
        <v>6</v>
      </c>
    </row>
    <row r="342" spans="1:8">
      <c r="A342" s="71">
        <v>604</v>
      </c>
      <c r="B342" s="74" t="s">
        <v>131</v>
      </c>
      <c r="C342" s="74" t="s">
        <v>167</v>
      </c>
      <c r="D342" s="75">
        <v>41936</v>
      </c>
      <c r="E342" s="57" t="s">
        <v>110</v>
      </c>
      <c r="F342" s="53">
        <v>0</v>
      </c>
      <c r="G342" s="52">
        <v>0</v>
      </c>
      <c r="H342" s="51">
        <v>0</v>
      </c>
    </row>
    <row r="343" spans="1:8">
      <c r="A343" s="71">
        <v>605</v>
      </c>
      <c r="B343" s="58" t="s">
        <v>573</v>
      </c>
      <c r="C343" s="58" t="s">
        <v>34</v>
      </c>
      <c r="D343" s="72">
        <v>42110</v>
      </c>
      <c r="E343" s="57" t="s">
        <v>161</v>
      </c>
      <c r="F343" s="53">
        <v>0</v>
      </c>
      <c r="G343" s="52">
        <v>4</v>
      </c>
      <c r="H343" s="51">
        <v>0</v>
      </c>
    </row>
    <row r="344" spans="1:8">
      <c r="A344" s="71">
        <v>606</v>
      </c>
      <c r="B344" s="54" t="s">
        <v>527</v>
      </c>
      <c r="C344" s="54" t="s">
        <v>40</v>
      </c>
      <c r="D344" s="72">
        <v>41942</v>
      </c>
      <c r="E344" s="57" t="s">
        <v>161</v>
      </c>
      <c r="F344" s="53">
        <v>0</v>
      </c>
      <c r="G344" s="52">
        <v>10</v>
      </c>
      <c r="H344" s="51">
        <v>0</v>
      </c>
    </row>
    <row r="345" spans="1:8">
      <c r="A345" s="71">
        <v>607</v>
      </c>
      <c r="B345" s="61" t="s">
        <v>620</v>
      </c>
      <c r="C345" s="61" t="s">
        <v>83</v>
      </c>
      <c r="D345" s="59">
        <v>42256</v>
      </c>
      <c r="E345" s="57" t="s">
        <v>161</v>
      </c>
      <c r="F345" s="53">
        <v>0</v>
      </c>
      <c r="G345" s="52">
        <v>2</v>
      </c>
      <c r="H345" s="51">
        <v>0</v>
      </c>
    </row>
    <row r="346" spans="1:8">
      <c r="A346" s="71">
        <v>608</v>
      </c>
      <c r="B346" s="54" t="s">
        <v>199</v>
      </c>
      <c r="C346" s="54" t="s">
        <v>27</v>
      </c>
      <c r="D346" s="72">
        <v>41459</v>
      </c>
      <c r="E346" s="57" t="s">
        <v>161</v>
      </c>
      <c r="F346" s="53">
        <v>0</v>
      </c>
      <c r="G346" s="52">
        <v>0</v>
      </c>
      <c r="H346" s="51">
        <v>0</v>
      </c>
    </row>
    <row r="347" spans="1:8">
      <c r="A347" s="71">
        <v>609</v>
      </c>
      <c r="B347" s="54" t="s">
        <v>206</v>
      </c>
      <c r="C347" s="54" t="s">
        <v>38</v>
      </c>
      <c r="D347" s="72">
        <v>41772</v>
      </c>
      <c r="E347" s="57" t="s">
        <v>161</v>
      </c>
      <c r="F347" s="53">
        <v>0</v>
      </c>
      <c r="G347" s="52">
        <v>0</v>
      </c>
      <c r="H347" s="51">
        <v>0</v>
      </c>
    </row>
    <row r="348" spans="1:8">
      <c r="A348" s="71">
        <v>610</v>
      </c>
      <c r="B348" s="54" t="s">
        <v>490</v>
      </c>
      <c r="C348" s="54" t="s">
        <v>491</v>
      </c>
      <c r="D348" s="72">
        <v>41774</v>
      </c>
      <c r="E348" s="57" t="s">
        <v>161</v>
      </c>
      <c r="F348" s="53">
        <v>8</v>
      </c>
      <c r="G348" s="52">
        <v>0</v>
      </c>
      <c r="H348" s="51">
        <v>0</v>
      </c>
    </row>
    <row r="349" spans="1:8">
      <c r="A349" s="71">
        <v>612</v>
      </c>
      <c r="B349" s="63" t="s">
        <v>354</v>
      </c>
      <c r="C349" s="63" t="s">
        <v>219</v>
      </c>
      <c r="D349" s="55">
        <v>41556</v>
      </c>
      <c r="E349" s="57" t="s">
        <v>161</v>
      </c>
      <c r="F349" s="53">
        <v>0</v>
      </c>
      <c r="G349" s="52">
        <v>0</v>
      </c>
      <c r="H349" s="51">
        <v>0</v>
      </c>
    </row>
    <row r="350" spans="1:8">
      <c r="A350" s="71">
        <v>613</v>
      </c>
      <c r="B350" s="54" t="s">
        <v>566</v>
      </c>
      <c r="C350" s="54" t="s">
        <v>567</v>
      </c>
      <c r="D350" s="72">
        <v>42100</v>
      </c>
      <c r="E350" s="57" t="s">
        <v>161</v>
      </c>
      <c r="F350" s="53">
        <v>0</v>
      </c>
      <c r="G350" s="52">
        <v>10</v>
      </c>
      <c r="H350" s="51">
        <v>0</v>
      </c>
    </row>
    <row r="351" spans="1:8">
      <c r="A351" s="71">
        <v>614</v>
      </c>
      <c r="B351" s="54" t="s">
        <v>492</v>
      </c>
      <c r="C351" s="54" t="s">
        <v>51</v>
      </c>
      <c r="D351" s="72">
        <v>41775</v>
      </c>
      <c r="E351" s="57" t="s">
        <v>161</v>
      </c>
      <c r="F351" s="53">
        <v>15</v>
      </c>
      <c r="G351" s="52">
        <v>0</v>
      </c>
      <c r="H351" s="51">
        <v>0</v>
      </c>
    </row>
    <row r="352" spans="1:8">
      <c r="A352" s="71">
        <v>616</v>
      </c>
      <c r="B352" s="54" t="s">
        <v>698</v>
      </c>
      <c r="C352" s="54" t="s">
        <v>699</v>
      </c>
      <c r="D352" s="72">
        <v>42694</v>
      </c>
      <c r="E352" s="57" t="s">
        <v>161</v>
      </c>
      <c r="F352" s="53">
        <v>0</v>
      </c>
      <c r="G352" s="52">
        <v>2</v>
      </c>
      <c r="H352" s="51">
        <v>0</v>
      </c>
    </row>
    <row r="353" spans="1:8">
      <c r="A353" s="71">
        <v>617</v>
      </c>
      <c r="B353" s="58" t="s">
        <v>552</v>
      </c>
      <c r="C353" s="58" t="s">
        <v>39</v>
      </c>
      <c r="D353" s="72">
        <v>42021</v>
      </c>
      <c r="E353" s="57" t="s">
        <v>161</v>
      </c>
      <c r="F353" s="53">
        <v>0</v>
      </c>
      <c r="G353" s="52">
        <v>10</v>
      </c>
      <c r="H353" s="51">
        <v>0</v>
      </c>
    </row>
    <row r="354" spans="1:8">
      <c r="A354" s="71">
        <v>619</v>
      </c>
      <c r="B354" s="54" t="s">
        <v>461</v>
      </c>
      <c r="C354" s="54" t="s">
        <v>30</v>
      </c>
      <c r="D354" s="72">
        <v>41652</v>
      </c>
      <c r="E354" s="57" t="s">
        <v>161</v>
      </c>
      <c r="F354" s="53">
        <v>15</v>
      </c>
      <c r="G354" s="52">
        <v>0</v>
      </c>
      <c r="H354" s="51">
        <v>0</v>
      </c>
    </row>
    <row r="355" spans="1:8">
      <c r="A355" s="71">
        <v>620</v>
      </c>
      <c r="B355" s="58" t="s">
        <v>461</v>
      </c>
      <c r="C355" s="58" t="s">
        <v>71</v>
      </c>
      <c r="D355" s="72">
        <v>42424</v>
      </c>
      <c r="E355" s="57" t="s">
        <v>161</v>
      </c>
      <c r="F355" s="53">
        <v>0</v>
      </c>
      <c r="G355" s="52">
        <v>4</v>
      </c>
      <c r="H355" s="51">
        <v>0</v>
      </c>
    </row>
    <row r="356" spans="1:8">
      <c r="A356" s="71">
        <v>622</v>
      </c>
      <c r="B356" s="54" t="s">
        <v>357</v>
      </c>
      <c r="C356" s="54" t="s">
        <v>21</v>
      </c>
      <c r="D356" s="59">
        <v>41635</v>
      </c>
      <c r="E356" s="57" t="s">
        <v>161</v>
      </c>
      <c r="F356" s="53">
        <v>0</v>
      </c>
      <c r="G356" s="52">
        <v>0</v>
      </c>
      <c r="H356" s="51">
        <v>0</v>
      </c>
    </row>
    <row r="357" spans="1:8">
      <c r="A357" s="71">
        <v>624</v>
      </c>
      <c r="B357" s="58" t="s">
        <v>429</v>
      </c>
      <c r="C357" s="58" t="s">
        <v>46</v>
      </c>
      <c r="D357" s="59">
        <v>41528</v>
      </c>
      <c r="E357" s="57" t="s">
        <v>161</v>
      </c>
      <c r="F357" s="53">
        <v>8</v>
      </c>
      <c r="G357" s="52">
        <v>0</v>
      </c>
      <c r="H357" s="51">
        <v>0</v>
      </c>
    </row>
    <row r="358" spans="1:8">
      <c r="A358" s="71">
        <v>625</v>
      </c>
      <c r="B358" s="58" t="s">
        <v>555</v>
      </c>
      <c r="C358" s="58" t="s">
        <v>197</v>
      </c>
      <c r="D358" s="59">
        <v>42057</v>
      </c>
      <c r="E358" s="57" t="s">
        <v>161</v>
      </c>
      <c r="F358" s="53">
        <v>0</v>
      </c>
      <c r="G358" s="52">
        <v>10</v>
      </c>
      <c r="H358" s="51">
        <v>0</v>
      </c>
    </row>
    <row r="359" spans="1:8">
      <c r="A359" s="71">
        <v>627</v>
      </c>
      <c r="B359" s="54" t="s">
        <v>98</v>
      </c>
      <c r="C359" s="54" t="s">
        <v>36</v>
      </c>
      <c r="D359" s="72">
        <v>41460</v>
      </c>
      <c r="E359" s="57" t="s">
        <v>161</v>
      </c>
      <c r="F359" s="53">
        <v>0</v>
      </c>
      <c r="G359" s="52">
        <v>0</v>
      </c>
      <c r="H359" s="51">
        <v>0</v>
      </c>
    </row>
    <row r="360" spans="1:8">
      <c r="A360" s="71">
        <v>628</v>
      </c>
      <c r="B360" s="74" t="s">
        <v>663</v>
      </c>
      <c r="C360" s="74" t="s">
        <v>52</v>
      </c>
      <c r="D360" s="75">
        <v>42412</v>
      </c>
      <c r="E360" s="57" t="s">
        <v>161</v>
      </c>
      <c r="F360" s="53">
        <v>0</v>
      </c>
      <c r="G360" s="52">
        <v>4</v>
      </c>
      <c r="H360" s="51">
        <v>0</v>
      </c>
    </row>
    <row r="361" spans="1:8">
      <c r="A361" s="71">
        <v>630</v>
      </c>
      <c r="B361" s="58" t="s">
        <v>464</v>
      </c>
      <c r="C361" s="58" t="s">
        <v>47</v>
      </c>
      <c r="D361" s="72">
        <v>41678</v>
      </c>
      <c r="E361" s="57" t="s">
        <v>161</v>
      </c>
      <c r="F361" s="53">
        <v>8</v>
      </c>
      <c r="G361" s="52">
        <v>0</v>
      </c>
      <c r="H361" s="51">
        <v>0</v>
      </c>
    </row>
    <row r="362" spans="1:8">
      <c r="A362" s="71">
        <v>646</v>
      </c>
      <c r="B362" s="58" t="s">
        <v>204</v>
      </c>
      <c r="C362" s="58" t="s">
        <v>358</v>
      </c>
      <c r="D362" s="72">
        <v>41678</v>
      </c>
      <c r="E362" s="57" t="s">
        <v>726</v>
      </c>
      <c r="F362" s="53">
        <v>0</v>
      </c>
      <c r="G362" s="52">
        <v>0</v>
      </c>
      <c r="H362" s="51">
        <v>0</v>
      </c>
    </row>
    <row r="363" spans="1:8" ht="17">
      <c r="A363" s="71">
        <v>648</v>
      </c>
      <c r="B363" s="87" t="s">
        <v>153</v>
      </c>
      <c r="C363" s="87" t="s">
        <v>137</v>
      </c>
      <c r="D363" s="59">
        <v>41937</v>
      </c>
      <c r="E363" s="57" t="s">
        <v>725</v>
      </c>
      <c r="F363" s="53">
        <v>0</v>
      </c>
      <c r="G363" s="52">
        <v>6</v>
      </c>
      <c r="H363" s="51">
        <v>0</v>
      </c>
    </row>
    <row r="364" spans="1:8">
      <c r="A364" s="71">
        <v>650</v>
      </c>
      <c r="B364" s="54" t="s">
        <v>653</v>
      </c>
      <c r="C364" s="54" t="s">
        <v>64</v>
      </c>
      <c r="D364" s="72">
        <v>42383</v>
      </c>
      <c r="E364" s="57" t="s">
        <v>725</v>
      </c>
      <c r="F364" s="53">
        <v>0</v>
      </c>
      <c r="G364" s="52">
        <v>0</v>
      </c>
      <c r="H364" s="51">
        <v>8</v>
      </c>
    </row>
    <row r="365" spans="1:8">
      <c r="A365" s="71">
        <v>651</v>
      </c>
      <c r="B365" s="54" t="s">
        <v>541</v>
      </c>
      <c r="C365" s="54" t="s">
        <v>27</v>
      </c>
      <c r="D365" s="72">
        <v>41982</v>
      </c>
      <c r="E365" s="57" t="s">
        <v>725</v>
      </c>
      <c r="F365" s="53">
        <v>0</v>
      </c>
      <c r="G365" s="52">
        <v>6</v>
      </c>
      <c r="H365" s="51">
        <v>0</v>
      </c>
    </row>
    <row r="366" spans="1:8">
      <c r="A366" s="71">
        <v>653</v>
      </c>
      <c r="B366" s="54" t="s">
        <v>81</v>
      </c>
      <c r="C366" s="54" t="s">
        <v>132</v>
      </c>
      <c r="D366" s="72">
        <v>41721</v>
      </c>
      <c r="E366" s="57" t="s">
        <v>725</v>
      </c>
      <c r="F366" s="53">
        <v>4</v>
      </c>
      <c r="G366" s="52">
        <v>0</v>
      </c>
      <c r="H366" s="51">
        <v>0</v>
      </c>
    </row>
    <row r="367" spans="1:8">
      <c r="A367" s="71">
        <v>654</v>
      </c>
      <c r="B367" s="54" t="s">
        <v>113</v>
      </c>
      <c r="C367" s="54" t="s">
        <v>83</v>
      </c>
      <c r="D367" s="72">
        <v>41872</v>
      </c>
      <c r="E367" s="57" t="s">
        <v>725</v>
      </c>
      <c r="F367" s="53">
        <v>0</v>
      </c>
      <c r="G367" s="52">
        <v>6</v>
      </c>
      <c r="H367" s="51">
        <v>0</v>
      </c>
    </row>
    <row r="368" spans="1:8">
      <c r="A368" s="71">
        <v>657</v>
      </c>
      <c r="B368" s="54" t="s">
        <v>497</v>
      </c>
      <c r="C368" s="54" t="s">
        <v>31</v>
      </c>
      <c r="D368" s="72">
        <v>41798</v>
      </c>
      <c r="E368" s="57" t="s">
        <v>725</v>
      </c>
      <c r="F368" s="53">
        <v>6</v>
      </c>
      <c r="G368" s="52">
        <v>0</v>
      </c>
      <c r="H368" s="51">
        <v>0</v>
      </c>
    </row>
    <row r="369" spans="1:8">
      <c r="A369" s="71">
        <v>658</v>
      </c>
      <c r="B369" s="58" t="s">
        <v>640</v>
      </c>
      <c r="C369" s="58" t="s">
        <v>22</v>
      </c>
      <c r="D369" s="59">
        <v>42333</v>
      </c>
      <c r="E369" s="57" t="s">
        <v>725</v>
      </c>
      <c r="F369" s="53">
        <v>0</v>
      </c>
      <c r="G369" s="52">
        <v>6</v>
      </c>
      <c r="H369" s="51">
        <v>0</v>
      </c>
    </row>
    <row r="370" spans="1:8">
      <c r="A370" s="71">
        <v>661</v>
      </c>
      <c r="B370" s="54" t="s">
        <v>602</v>
      </c>
      <c r="C370" s="54" t="s">
        <v>54</v>
      </c>
      <c r="D370" s="72">
        <v>42193</v>
      </c>
      <c r="E370" s="57" t="s">
        <v>725</v>
      </c>
      <c r="F370" s="53">
        <v>0</v>
      </c>
      <c r="G370" s="52">
        <v>0</v>
      </c>
      <c r="H370" s="51">
        <v>0</v>
      </c>
    </row>
    <row r="371" spans="1:8">
      <c r="A371" s="71">
        <v>662</v>
      </c>
      <c r="B371" s="54" t="s">
        <v>659</v>
      </c>
      <c r="C371" s="54" t="s">
        <v>96</v>
      </c>
      <c r="D371" s="72">
        <v>42406</v>
      </c>
      <c r="E371" s="57" t="s">
        <v>725</v>
      </c>
      <c r="F371" s="53">
        <v>0</v>
      </c>
      <c r="G371" s="52">
        <v>0</v>
      </c>
      <c r="H371" s="51">
        <v>0</v>
      </c>
    </row>
    <row r="372" spans="1:8">
      <c r="A372" s="71">
        <v>664</v>
      </c>
      <c r="B372" s="54" t="s">
        <v>440</v>
      </c>
      <c r="C372" s="54" t="s">
        <v>31</v>
      </c>
      <c r="D372" s="72">
        <v>41592</v>
      </c>
      <c r="E372" s="57" t="s">
        <v>725</v>
      </c>
      <c r="F372" s="53">
        <v>6</v>
      </c>
      <c r="G372" s="52">
        <v>0</v>
      </c>
      <c r="H372" s="51">
        <v>0</v>
      </c>
    </row>
    <row r="373" spans="1:8">
      <c r="A373" s="71">
        <v>665</v>
      </c>
      <c r="B373" s="58" t="s">
        <v>629</v>
      </c>
      <c r="C373" s="58" t="s">
        <v>84</v>
      </c>
      <c r="D373" s="59">
        <v>42276</v>
      </c>
      <c r="E373" s="57" t="s">
        <v>725</v>
      </c>
      <c r="F373" s="53">
        <v>0</v>
      </c>
      <c r="G373" s="52">
        <v>0</v>
      </c>
      <c r="H373" s="51">
        <v>8</v>
      </c>
    </row>
    <row r="374" spans="1:8">
      <c r="A374" s="71">
        <v>666</v>
      </c>
      <c r="B374" s="54" t="s">
        <v>458</v>
      </c>
      <c r="C374" s="54" t="s">
        <v>459</v>
      </c>
      <c r="D374" s="72">
        <v>41648</v>
      </c>
      <c r="E374" s="57" t="s">
        <v>725</v>
      </c>
      <c r="F374" s="53">
        <v>4</v>
      </c>
      <c r="G374" s="52">
        <v>0</v>
      </c>
      <c r="H374" s="51">
        <v>0</v>
      </c>
    </row>
    <row r="375" spans="1:8">
      <c r="A375" s="71">
        <v>670</v>
      </c>
      <c r="B375" s="54" t="s">
        <v>444</v>
      </c>
      <c r="C375" s="54" t="s">
        <v>73</v>
      </c>
      <c r="D375" s="72">
        <v>41610</v>
      </c>
      <c r="E375" s="57" t="s">
        <v>112</v>
      </c>
      <c r="F375" s="53">
        <v>15</v>
      </c>
      <c r="G375" s="52">
        <v>0</v>
      </c>
      <c r="H375" s="51">
        <v>0</v>
      </c>
    </row>
    <row r="376" spans="1:8">
      <c r="A376" s="71">
        <v>671</v>
      </c>
      <c r="B376" s="74" t="s">
        <v>360</v>
      </c>
      <c r="C376" s="74" t="s">
        <v>361</v>
      </c>
      <c r="D376" s="75">
        <v>41469</v>
      </c>
      <c r="E376" s="57" t="s">
        <v>112</v>
      </c>
      <c r="F376" s="53">
        <v>15</v>
      </c>
      <c r="G376" s="52">
        <v>0</v>
      </c>
      <c r="H376" s="51">
        <v>0</v>
      </c>
    </row>
    <row r="377" spans="1:8">
      <c r="A377" s="71">
        <v>672</v>
      </c>
      <c r="B377" s="58" t="s">
        <v>538</v>
      </c>
      <c r="C377" s="58" t="s">
        <v>91</v>
      </c>
      <c r="D377" s="72">
        <v>41970</v>
      </c>
      <c r="E377" s="57" t="s">
        <v>112</v>
      </c>
      <c r="F377" s="53">
        <v>0</v>
      </c>
      <c r="G377" s="52">
        <v>10</v>
      </c>
      <c r="H377" s="51">
        <v>0</v>
      </c>
    </row>
    <row r="378" spans="1:8">
      <c r="A378" s="71">
        <v>673</v>
      </c>
      <c r="B378" s="58" t="s">
        <v>634</v>
      </c>
      <c r="C378" s="58" t="s">
        <v>635</v>
      </c>
      <c r="D378" s="59">
        <v>42302</v>
      </c>
      <c r="E378" s="57" t="s">
        <v>112</v>
      </c>
      <c r="F378" s="53">
        <v>0</v>
      </c>
      <c r="G378" s="52">
        <v>10</v>
      </c>
      <c r="H378" s="51">
        <v>0</v>
      </c>
    </row>
    <row r="379" spans="1:8">
      <c r="A379" s="71">
        <v>674</v>
      </c>
      <c r="B379" s="54" t="s">
        <v>359</v>
      </c>
      <c r="C379" s="54" t="s">
        <v>47</v>
      </c>
      <c r="D379" s="72">
        <v>41533</v>
      </c>
      <c r="E379" s="57" t="s">
        <v>112</v>
      </c>
      <c r="F379" s="53">
        <v>10</v>
      </c>
      <c r="G379" s="52">
        <v>0</v>
      </c>
      <c r="H379" s="51">
        <v>0</v>
      </c>
    </row>
    <row r="380" spans="1:8">
      <c r="A380" s="71">
        <v>675</v>
      </c>
      <c r="B380" s="54" t="s">
        <v>355</v>
      </c>
      <c r="C380" s="54" t="s">
        <v>356</v>
      </c>
      <c r="D380" s="72">
        <v>41901</v>
      </c>
      <c r="E380" s="57" t="s">
        <v>112</v>
      </c>
      <c r="F380" s="53">
        <v>0</v>
      </c>
      <c r="G380" s="52">
        <v>0</v>
      </c>
      <c r="H380" s="51">
        <v>0</v>
      </c>
    </row>
    <row r="381" spans="1:8">
      <c r="A381" s="71">
        <v>676</v>
      </c>
      <c r="B381" s="54" t="s">
        <v>203</v>
      </c>
      <c r="C381" s="54" t="s">
        <v>120</v>
      </c>
      <c r="D381" s="72">
        <v>41545</v>
      </c>
      <c r="E381" s="57" t="s">
        <v>112</v>
      </c>
      <c r="F381" s="53">
        <v>0</v>
      </c>
      <c r="G381" s="52">
        <v>0</v>
      </c>
      <c r="H381" s="51">
        <v>0</v>
      </c>
    </row>
    <row r="382" spans="1:8">
      <c r="A382" s="71">
        <v>677</v>
      </c>
      <c r="B382" s="58" t="s">
        <v>208</v>
      </c>
      <c r="C382" s="58" t="s">
        <v>32</v>
      </c>
      <c r="D382" s="72">
        <v>41784</v>
      </c>
      <c r="E382" s="57" t="s">
        <v>112</v>
      </c>
      <c r="F382" s="53">
        <v>10</v>
      </c>
      <c r="G382" s="52">
        <v>0</v>
      </c>
      <c r="H382" s="51">
        <v>0</v>
      </c>
    </row>
    <row r="383" spans="1:8">
      <c r="A383" s="71">
        <v>683</v>
      </c>
      <c r="B383" s="54" t="s">
        <v>410</v>
      </c>
      <c r="C383" s="54" t="s">
        <v>127</v>
      </c>
      <c r="D383" s="72">
        <v>41472</v>
      </c>
      <c r="E383" s="57" t="s">
        <v>724</v>
      </c>
      <c r="F383" s="53">
        <v>0</v>
      </c>
      <c r="G383" s="52">
        <v>0</v>
      </c>
      <c r="H383" s="51">
        <v>0</v>
      </c>
    </row>
    <row r="384" spans="1:8">
      <c r="A384" s="71">
        <v>684</v>
      </c>
      <c r="B384" s="54" t="s">
        <v>487</v>
      </c>
      <c r="C384" s="54" t="s">
        <v>23</v>
      </c>
      <c r="D384" s="72">
        <v>41755</v>
      </c>
      <c r="E384" s="57" t="s">
        <v>724</v>
      </c>
      <c r="F384" s="53">
        <v>0</v>
      </c>
      <c r="G384" s="52">
        <v>0</v>
      </c>
      <c r="H384" s="51">
        <v>0</v>
      </c>
    </row>
    <row r="385" spans="1:8">
      <c r="A385" s="71">
        <v>685</v>
      </c>
      <c r="B385" s="58" t="s">
        <v>467</v>
      </c>
      <c r="C385" s="58" t="s">
        <v>31</v>
      </c>
      <c r="D385" s="72">
        <v>41687</v>
      </c>
      <c r="E385" s="57" t="s">
        <v>724</v>
      </c>
      <c r="F385" s="53">
        <v>0</v>
      </c>
      <c r="G385" s="52">
        <v>0</v>
      </c>
      <c r="H385" s="51">
        <v>0</v>
      </c>
    </row>
    <row r="386" spans="1:8">
      <c r="A386" s="71">
        <v>686</v>
      </c>
      <c r="B386" s="58" t="s">
        <v>460</v>
      </c>
      <c r="C386" s="58" t="s">
        <v>152</v>
      </c>
      <c r="D386" s="72">
        <v>41652</v>
      </c>
      <c r="E386" s="57" t="s">
        <v>724</v>
      </c>
      <c r="F386" s="53">
        <v>0</v>
      </c>
      <c r="G386" s="52">
        <v>0</v>
      </c>
      <c r="H386" s="51">
        <v>0</v>
      </c>
    </row>
    <row r="387" spans="1:8">
      <c r="A387" s="71">
        <v>687</v>
      </c>
      <c r="B387" s="54" t="s">
        <v>532</v>
      </c>
      <c r="C387" s="54" t="s">
        <v>486</v>
      </c>
      <c r="D387" s="72">
        <v>41954</v>
      </c>
      <c r="E387" s="57" t="s">
        <v>724</v>
      </c>
      <c r="F387" s="53">
        <v>0</v>
      </c>
      <c r="G387" s="52">
        <v>0</v>
      </c>
      <c r="H387" s="51">
        <v>0</v>
      </c>
    </row>
    <row r="388" spans="1:8">
      <c r="A388" s="71">
        <v>688</v>
      </c>
      <c r="B388" s="54" t="s">
        <v>186</v>
      </c>
      <c r="C388" s="54" t="s">
        <v>66</v>
      </c>
      <c r="D388" s="72">
        <v>41620</v>
      </c>
      <c r="E388" s="57" t="s">
        <v>724</v>
      </c>
      <c r="F388" s="53">
        <v>0</v>
      </c>
      <c r="G388" s="52">
        <v>0</v>
      </c>
      <c r="H388" s="51">
        <v>0</v>
      </c>
    </row>
    <row r="389" spans="1:8">
      <c r="A389" s="71">
        <v>689</v>
      </c>
      <c r="B389" s="74" t="s">
        <v>368</v>
      </c>
      <c r="C389" s="74" t="s">
        <v>219</v>
      </c>
      <c r="D389" s="75">
        <v>41583</v>
      </c>
      <c r="E389" s="57" t="s">
        <v>162</v>
      </c>
      <c r="F389" s="53">
        <v>0</v>
      </c>
      <c r="G389" s="52">
        <v>0</v>
      </c>
      <c r="H389" s="51">
        <v>0</v>
      </c>
    </row>
    <row r="390" spans="1:8">
      <c r="A390" s="71">
        <v>690</v>
      </c>
      <c r="B390" s="54" t="s">
        <v>498</v>
      </c>
      <c r="C390" s="54" t="s">
        <v>72</v>
      </c>
      <c r="D390" s="72">
        <v>41800</v>
      </c>
      <c r="E390" s="57" t="s">
        <v>162</v>
      </c>
      <c r="F390" s="53">
        <v>15</v>
      </c>
      <c r="G390" s="52">
        <v>0</v>
      </c>
      <c r="H390" s="51">
        <v>0</v>
      </c>
    </row>
    <row r="391" spans="1:8">
      <c r="A391" s="71">
        <v>691</v>
      </c>
      <c r="B391" s="58" t="s">
        <v>363</v>
      </c>
      <c r="C391" s="58" t="s">
        <v>57</v>
      </c>
      <c r="D391" s="72">
        <v>41783</v>
      </c>
      <c r="E391" s="57" t="s">
        <v>162</v>
      </c>
      <c r="F391" s="53">
        <v>0</v>
      </c>
      <c r="G391" s="52">
        <v>0</v>
      </c>
      <c r="H391" s="51">
        <v>0</v>
      </c>
    </row>
    <row r="392" spans="1:8">
      <c r="A392" s="71">
        <v>692</v>
      </c>
      <c r="B392" s="54" t="s">
        <v>363</v>
      </c>
      <c r="C392" s="54" t="s">
        <v>298</v>
      </c>
      <c r="D392" s="72">
        <v>42376</v>
      </c>
      <c r="E392" s="57" t="s">
        <v>162</v>
      </c>
      <c r="F392" s="53">
        <v>20</v>
      </c>
      <c r="G392" s="52">
        <v>0</v>
      </c>
      <c r="H392" s="51">
        <v>0</v>
      </c>
    </row>
    <row r="393" spans="1:8">
      <c r="A393" s="71">
        <v>693</v>
      </c>
      <c r="B393" s="79" t="s">
        <v>366</v>
      </c>
      <c r="C393" s="79" t="s">
        <v>60</v>
      </c>
      <c r="D393" s="73">
        <v>41538</v>
      </c>
      <c r="E393" s="57" t="s">
        <v>162</v>
      </c>
      <c r="F393" s="53">
        <v>0</v>
      </c>
      <c r="G393" s="52">
        <v>0</v>
      </c>
      <c r="H393" s="51">
        <v>0</v>
      </c>
    </row>
    <row r="394" spans="1:8">
      <c r="A394" s="71">
        <v>694</v>
      </c>
      <c r="B394" s="54" t="s">
        <v>480</v>
      </c>
      <c r="C394" s="54" t="s">
        <v>362</v>
      </c>
      <c r="D394" s="72">
        <v>41736</v>
      </c>
      <c r="E394" s="57" t="s">
        <v>162</v>
      </c>
      <c r="F394" s="53">
        <v>15</v>
      </c>
      <c r="G394" s="52">
        <v>0</v>
      </c>
      <c r="H394" s="51">
        <v>0</v>
      </c>
    </row>
    <row r="395" spans="1:8">
      <c r="A395" s="71">
        <v>695</v>
      </c>
      <c r="B395" s="54" t="s">
        <v>365</v>
      </c>
      <c r="C395" s="54" t="s">
        <v>150</v>
      </c>
      <c r="D395" s="72">
        <v>41754</v>
      </c>
      <c r="E395" s="57" t="s">
        <v>162</v>
      </c>
      <c r="F395" s="53">
        <v>20</v>
      </c>
      <c r="G395" s="52">
        <v>0</v>
      </c>
      <c r="H395" s="51">
        <v>0</v>
      </c>
    </row>
    <row r="396" spans="1:8">
      <c r="A396" s="71">
        <v>696</v>
      </c>
      <c r="B396" s="58" t="s">
        <v>364</v>
      </c>
      <c r="C396" s="58" t="s">
        <v>37</v>
      </c>
      <c r="D396" s="72">
        <v>42039</v>
      </c>
      <c r="E396" s="57" t="s">
        <v>162</v>
      </c>
      <c r="F396" s="53">
        <v>20</v>
      </c>
      <c r="G396" s="52">
        <v>0</v>
      </c>
      <c r="H396" s="51">
        <v>0</v>
      </c>
    </row>
    <row r="397" spans="1:8">
      <c r="A397" s="71">
        <v>697</v>
      </c>
      <c r="B397" s="54" t="s">
        <v>691</v>
      </c>
      <c r="C397" s="54" t="s">
        <v>37</v>
      </c>
      <c r="D397" s="72">
        <v>42640</v>
      </c>
      <c r="E397" s="57" t="s">
        <v>162</v>
      </c>
      <c r="F397" s="53">
        <v>0</v>
      </c>
      <c r="G397" s="52">
        <v>15</v>
      </c>
      <c r="H397" s="51">
        <v>0</v>
      </c>
    </row>
    <row r="398" spans="1:8">
      <c r="A398" s="71">
        <v>698</v>
      </c>
      <c r="B398" s="54" t="s">
        <v>435</v>
      </c>
      <c r="C398" s="54" t="s">
        <v>64</v>
      </c>
      <c r="D398" s="72">
        <v>41563</v>
      </c>
      <c r="E398" s="57" t="s">
        <v>162</v>
      </c>
      <c r="F398" s="53">
        <v>0</v>
      </c>
      <c r="G398" s="52">
        <v>0</v>
      </c>
      <c r="H398" s="51">
        <v>0</v>
      </c>
    </row>
    <row r="399" spans="1:8">
      <c r="A399" s="71">
        <v>700</v>
      </c>
      <c r="B399" s="54" t="s">
        <v>367</v>
      </c>
      <c r="C399" s="54" t="s">
        <v>51</v>
      </c>
      <c r="D399" s="72">
        <v>41598</v>
      </c>
      <c r="E399" s="57" t="s">
        <v>162</v>
      </c>
      <c r="F399" s="53">
        <v>0</v>
      </c>
      <c r="G399" s="52">
        <v>0</v>
      </c>
      <c r="H399" s="51">
        <v>0</v>
      </c>
    </row>
    <row r="400" spans="1:8">
      <c r="A400" s="71">
        <v>701</v>
      </c>
      <c r="B400" s="54" t="s">
        <v>413</v>
      </c>
      <c r="C400" s="54" t="s">
        <v>362</v>
      </c>
      <c r="D400" s="72">
        <v>41779</v>
      </c>
      <c r="E400" s="57" t="s">
        <v>162</v>
      </c>
      <c r="F400" s="53">
        <v>20</v>
      </c>
      <c r="G400" s="52">
        <v>0</v>
      </c>
      <c r="H400" s="51">
        <v>0</v>
      </c>
    </row>
    <row r="401" spans="1:8">
      <c r="A401" s="71">
        <v>702</v>
      </c>
      <c r="B401" s="54" t="s">
        <v>529</v>
      </c>
      <c r="C401" s="54" t="s">
        <v>530</v>
      </c>
      <c r="D401" s="72">
        <v>41947</v>
      </c>
      <c r="E401" s="57" t="s">
        <v>162</v>
      </c>
      <c r="F401" s="53">
        <v>0</v>
      </c>
      <c r="G401" s="52">
        <v>15</v>
      </c>
      <c r="H401" s="51">
        <v>0</v>
      </c>
    </row>
    <row r="402" spans="1:8">
      <c r="A402" s="71">
        <v>703</v>
      </c>
      <c r="B402" s="54" t="s">
        <v>396</v>
      </c>
      <c r="C402" s="54" t="s">
        <v>362</v>
      </c>
      <c r="D402" s="72">
        <v>41531</v>
      </c>
      <c r="E402" s="57" t="s">
        <v>162</v>
      </c>
      <c r="F402" s="53">
        <v>0</v>
      </c>
      <c r="G402" s="52">
        <v>0</v>
      </c>
      <c r="H402" s="51">
        <v>0</v>
      </c>
    </row>
    <row r="403" spans="1:8">
      <c r="A403" s="71">
        <v>705</v>
      </c>
      <c r="B403" s="58" t="s">
        <v>271</v>
      </c>
      <c r="C403" s="58" t="s">
        <v>637</v>
      </c>
      <c r="D403" s="59">
        <v>42302</v>
      </c>
      <c r="E403" s="57" t="s">
        <v>163</v>
      </c>
      <c r="F403" s="53">
        <v>0</v>
      </c>
      <c r="G403" s="52">
        <v>0</v>
      </c>
      <c r="H403" s="51">
        <v>4</v>
      </c>
    </row>
    <row r="404" spans="1:8">
      <c r="A404" s="71">
        <v>706</v>
      </c>
      <c r="B404" s="54" t="s">
        <v>417</v>
      </c>
      <c r="C404" s="54" t="s">
        <v>309</v>
      </c>
      <c r="D404" s="72">
        <v>41496</v>
      </c>
      <c r="E404" s="57" t="s">
        <v>163</v>
      </c>
      <c r="F404" s="53">
        <v>0</v>
      </c>
      <c r="G404" s="52">
        <v>0</v>
      </c>
      <c r="H404" s="51">
        <v>0</v>
      </c>
    </row>
    <row r="405" spans="1:8">
      <c r="A405" s="71">
        <v>707</v>
      </c>
      <c r="B405" s="54" t="s">
        <v>381</v>
      </c>
      <c r="C405" s="54" t="s">
        <v>200</v>
      </c>
      <c r="D405" s="72">
        <v>42567</v>
      </c>
      <c r="E405" s="57" t="s">
        <v>163</v>
      </c>
      <c r="F405" s="53">
        <v>0</v>
      </c>
      <c r="G405" s="52">
        <v>0</v>
      </c>
      <c r="H405" s="51">
        <v>0</v>
      </c>
    </row>
    <row r="406" spans="1:8">
      <c r="A406" s="71">
        <v>708</v>
      </c>
      <c r="B406" s="54" t="s">
        <v>170</v>
      </c>
      <c r="C406" s="54" t="s">
        <v>125</v>
      </c>
      <c r="D406" s="72">
        <v>42557</v>
      </c>
      <c r="E406" s="57" t="s">
        <v>163</v>
      </c>
      <c r="F406" s="53">
        <v>0</v>
      </c>
      <c r="G406" s="52">
        <v>0</v>
      </c>
      <c r="H406" s="51">
        <v>4</v>
      </c>
    </row>
    <row r="407" spans="1:8">
      <c r="A407" s="71">
        <v>709</v>
      </c>
      <c r="B407" s="54" t="s">
        <v>128</v>
      </c>
      <c r="C407" s="54" t="s">
        <v>210</v>
      </c>
      <c r="D407" s="72">
        <v>42858</v>
      </c>
      <c r="E407" s="57" t="s">
        <v>163</v>
      </c>
      <c r="F407" s="53">
        <v>0</v>
      </c>
      <c r="G407" s="52">
        <v>0</v>
      </c>
      <c r="H407" s="51">
        <v>4</v>
      </c>
    </row>
    <row r="408" spans="1:8">
      <c r="A408" s="71">
        <v>710</v>
      </c>
      <c r="B408" s="58" t="s">
        <v>266</v>
      </c>
      <c r="C408" s="58" t="s">
        <v>102</v>
      </c>
      <c r="D408" s="59">
        <v>42017</v>
      </c>
      <c r="E408" s="57" t="s">
        <v>163</v>
      </c>
      <c r="F408" s="53">
        <v>0</v>
      </c>
      <c r="G408" s="52">
        <v>4</v>
      </c>
      <c r="H408" s="51">
        <v>0</v>
      </c>
    </row>
    <row r="409" spans="1:8">
      <c r="A409" s="71">
        <v>711</v>
      </c>
      <c r="B409" s="58" t="s">
        <v>268</v>
      </c>
      <c r="C409" s="58" t="s">
        <v>32</v>
      </c>
      <c r="D409" s="59">
        <v>41844</v>
      </c>
      <c r="E409" s="57" t="s">
        <v>163</v>
      </c>
      <c r="F409" s="53">
        <v>0</v>
      </c>
      <c r="G409" s="52">
        <v>0</v>
      </c>
      <c r="H409" s="51">
        <v>0</v>
      </c>
    </row>
    <row r="410" spans="1:8">
      <c r="A410" s="71">
        <v>809</v>
      </c>
      <c r="B410" s="58" t="s">
        <v>728</v>
      </c>
      <c r="C410" s="58" t="s">
        <v>39</v>
      </c>
      <c r="D410" s="59">
        <v>41906</v>
      </c>
      <c r="E410" s="57" t="s">
        <v>163</v>
      </c>
      <c r="F410" s="53">
        <v>0</v>
      </c>
      <c r="G410" s="52">
        <v>0</v>
      </c>
      <c r="H410" s="51">
        <v>0</v>
      </c>
    </row>
    <row r="411" spans="1:8">
      <c r="A411" s="71">
        <v>714</v>
      </c>
      <c r="B411" s="79" t="s">
        <v>126</v>
      </c>
      <c r="C411" s="79" t="s">
        <v>200</v>
      </c>
      <c r="D411" s="73">
        <v>41851</v>
      </c>
      <c r="E411" s="57" t="s">
        <v>163</v>
      </c>
      <c r="F411" s="53">
        <v>10</v>
      </c>
      <c r="G411" s="52">
        <v>0</v>
      </c>
      <c r="H411" s="51">
        <v>0</v>
      </c>
    </row>
    <row r="412" spans="1:8">
      <c r="A412" s="71">
        <v>716</v>
      </c>
      <c r="B412" s="54" t="s">
        <v>209</v>
      </c>
      <c r="C412" s="54" t="s">
        <v>558</v>
      </c>
      <c r="D412" s="72">
        <v>42556</v>
      </c>
      <c r="E412" s="57" t="s">
        <v>163</v>
      </c>
      <c r="F412" s="53">
        <v>0</v>
      </c>
      <c r="G412" s="52">
        <v>0</v>
      </c>
      <c r="H412" s="51">
        <v>10</v>
      </c>
    </row>
    <row r="413" spans="1:8">
      <c r="A413" s="71">
        <v>717</v>
      </c>
      <c r="B413" s="54" t="s">
        <v>270</v>
      </c>
      <c r="C413" s="54" t="s">
        <v>42</v>
      </c>
      <c r="D413" s="72">
        <v>42207</v>
      </c>
      <c r="E413" s="57" t="s">
        <v>163</v>
      </c>
      <c r="F413" s="53">
        <v>0</v>
      </c>
      <c r="G413" s="52">
        <v>15</v>
      </c>
      <c r="H413" s="51">
        <v>0</v>
      </c>
    </row>
    <row r="414" spans="1:8">
      <c r="A414" s="71">
        <v>718</v>
      </c>
      <c r="B414" s="54" t="s">
        <v>715</v>
      </c>
      <c r="C414" s="54" t="s">
        <v>176</v>
      </c>
      <c r="D414" s="72">
        <v>42865</v>
      </c>
      <c r="E414" s="57" t="s">
        <v>163</v>
      </c>
      <c r="F414" s="53">
        <v>0</v>
      </c>
      <c r="G414" s="52">
        <v>0</v>
      </c>
      <c r="H414" s="51">
        <v>4</v>
      </c>
    </row>
    <row r="415" spans="1:8">
      <c r="A415" s="71">
        <v>720</v>
      </c>
      <c r="B415" s="91" t="s">
        <v>275</v>
      </c>
      <c r="C415" s="58" t="s">
        <v>136</v>
      </c>
      <c r="D415" s="72">
        <v>42113</v>
      </c>
      <c r="E415" s="57" t="s">
        <v>163</v>
      </c>
      <c r="F415" s="53">
        <v>0</v>
      </c>
      <c r="G415" s="52">
        <v>4</v>
      </c>
      <c r="H415" s="51">
        <v>0</v>
      </c>
    </row>
    <row r="416" spans="1:8">
      <c r="A416" s="71">
        <v>721</v>
      </c>
      <c r="B416" s="54" t="s">
        <v>143</v>
      </c>
      <c r="C416" s="54" t="s">
        <v>650</v>
      </c>
      <c r="D416" s="88">
        <v>42368</v>
      </c>
      <c r="E416" s="57" t="s">
        <v>163</v>
      </c>
      <c r="F416" s="53">
        <v>0</v>
      </c>
      <c r="G416" s="52">
        <v>0</v>
      </c>
      <c r="H416" s="51">
        <v>15</v>
      </c>
    </row>
    <row r="417" spans="1:8">
      <c r="A417" s="71">
        <v>722</v>
      </c>
      <c r="B417" s="58" t="s">
        <v>274</v>
      </c>
      <c r="C417" s="58" t="s">
        <v>47</v>
      </c>
      <c r="D417" s="59">
        <v>42183</v>
      </c>
      <c r="E417" s="57" t="s">
        <v>163</v>
      </c>
      <c r="F417" s="53">
        <v>0</v>
      </c>
      <c r="G417" s="52">
        <v>4</v>
      </c>
      <c r="H417" s="51">
        <v>0</v>
      </c>
    </row>
    <row r="418" spans="1:8">
      <c r="A418" s="71">
        <v>723</v>
      </c>
      <c r="B418" s="54" t="s">
        <v>514</v>
      </c>
      <c r="C418" s="54" t="s">
        <v>37</v>
      </c>
      <c r="D418" s="72">
        <v>41879</v>
      </c>
      <c r="E418" s="57" t="s">
        <v>163</v>
      </c>
      <c r="F418" s="53">
        <v>0</v>
      </c>
      <c r="G418" s="52">
        <v>4</v>
      </c>
      <c r="H418" s="51">
        <v>0</v>
      </c>
    </row>
    <row r="419" spans="1:8">
      <c r="A419" s="71">
        <v>724</v>
      </c>
      <c r="B419" s="58" t="s">
        <v>578</v>
      </c>
      <c r="C419" s="58" t="s">
        <v>44</v>
      </c>
      <c r="D419" s="72">
        <v>42117</v>
      </c>
      <c r="E419" s="57" t="s">
        <v>163</v>
      </c>
      <c r="F419" s="53">
        <v>0</v>
      </c>
      <c r="G419" s="52">
        <v>0</v>
      </c>
      <c r="H419" s="51">
        <v>0</v>
      </c>
    </row>
    <row r="420" spans="1:8">
      <c r="A420" s="71">
        <v>725</v>
      </c>
      <c r="B420" s="54" t="s">
        <v>500</v>
      </c>
      <c r="C420" s="54" t="s">
        <v>25</v>
      </c>
      <c r="D420" s="72">
        <v>41824</v>
      </c>
      <c r="E420" s="57" t="s">
        <v>163</v>
      </c>
      <c r="F420" s="53">
        <v>0</v>
      </c>
      <c r="G420" s="52">
        <v>15</v>
      </c>
      <c r="H420" s="51">
        <v>0</v>
      </c>
    </row>
    <row r="421" spans="1:8">
      <c r="A421" s="71">
        <v>726</v>
      </c>
      <c r="B421" s="58" t="s">
        <v>272</v>
      </c>
      <c r="C421" s="58" t="s">
        <v>201</v>
      </c>
      <c r="D421" s="59">
        <v>41477</v>
      </c>
      <c r="E421" s="57" t="s">
        <v>163</v>
      </c>
      <c r="F421" s="53">
        <v>4</v>
      </c>
      <c r="G421" s="52">
        <v>0</v>
      </c>
      <c r="H421" s="51">
        <v>0</v>
      </c>
    </row>
    <row r="422" spans="1:8">
      <c r="A422" s="71">
        <v>727</v>
      </c>
      <c r="B422" s="58" t="s">
        <v>273</v>
      </c>
      <c r="C422" s="58" t="s">
        <v>375</v>
      </c>
      <c r="D422" s="59">
        <v>41595</v>
      </c>
      <c r="E422" s="57" t="s">
        <v>163</v>
      </c>
      <c r="F422" s="53">
        <v>4</v>
      </c>
      <c r="G422" s="52">
        <v>0</v>
      </c>
      <c r="H422" s="51">
        <v>0</v>
      </c>
    </row>
    <row r="423" spans="1:8">
      <c r="A423" s="71">
        <v>728</v>
      </c>
      <c r="B423" s="54" t="s">
        <v>273</v>
      </c>
      <c r="C423" s="54" t="s">
        <v>677</v>
      </c>
      <c r="D423" s="72">
        <v>42482</v>
      </c>
      <c r="E423" s="57" t="s">
        <v>163</v>
      </c>
      <c r="F423" s="53">
        <v>0</v>
      </c>
      <c r="G423" s="52">
        <v>0</v>
      </c>
      <c r="H423" s="51">
        <v>15</v>
      </c>
    </row>
    <row r="424" spans="1:8">
      <c r="A424" s="71">
        <v>729</v>
      </c>
      <c r="B424" s="58" t="s">
        <v>89</v>
      </c>
      <c r="C424" s="58" t="s">
        <v>614</v>
      </c>
      <c r="D424" s="59">
        <v>42231</v>
      </c>
      <c r="E424" s="57" t="s">
        <v>163</v>
      </c>
      <c r="F424" s="53">
        <v>0</v>
      </c>
      <c r="G424" s="52">
        <v>0</v>
      </c>
      <c r="H424" s="51">
        <v>10</v>
      </c>
    </row>
    <row r="425" spans="1:8">
      <c r="A425" s="71">
        <v>732</v>
      </c>
      <c r="B425" s="54" t="s">
        <v>569</v>
      </c>
      <c r="C425" s="54" t="s">
        <v>34</v>
      </c>
      <c r="D425" s="73">
        <v>42104</v>
      </c>
      <c r="E425" s="57" t="s">
        <v>163</v>
      </c>
      <c r="F425" s="53">
        <v>0</v>
      </c>
      <c r="G425" s="52">
        <v>4</v>
      </c>
      <c r="H425" s="51">
        <v>0</v>
      </c>
    </row>
    <row r="426" spans="1:8">
      <c r="A426" s="71">
        <v>733</v>
      </c>
      <c r="B426" s="54" t="s">
        <v>105</v>
      </c>
      <c r="C426" s="54" t="s">
        <v>200</v>
      </c>
      <c r="D426" s="72">
        <v>42627</v>
      </c>
      <c r="E426" s="57" t="s">
        <v>163</v>
      </c>
      <c r="F426" s="53">
        <v>0</v>
      </c>
      <c r="G426" s="52">
        <v>0</v>
      </c>
      <c r="H426" s="51">
        <v>15</v>
      </c>
    </row>
    <row r="427" spans="1:8">
      <c r="A427" s="71">
        <v>734</v>
      </c>
      <c r="B427" s="63" t="s">
        <v>380</v>
      </c>
      <c r="C427" s="63" t="s">
        <v>267</v>
      </c>
      <c r="D427" s="55">
        <v>41617</v>
      </c>
      <c r="E427" s="57" t="s">
        <v>163</v>
      </c>
      <c r="F427" s="53">
        <v>6</v>
      </c>
      <c r="G427" s="52">
        <v>0</v>
      </c>
      <c r="H427" s="51">
        <v>0</v>
      </c>
    </row>
    <row r="428" spans="1:8">
      <c r="A428" s="71">
        <v>735</v>
      </c>
      <c r="B428" s="54" t="s">
        <v>378</v>
      </c>
      <c r="C428" s="54" t="s">
        <v>91</v>
      </c>
      <c r="D428" s="72">
        <v>41922</v>
      </c>
      <c r="E428" s="57" t="s">
        <v>163</v>
      </c>
      <c r="F428" s="53">
        <v>0</v>
      </c>
      <c r="G428" s="52">
        <v>0</v>
      </c>
      <c r="H428" s="51">
        <v>0</v>
      </c>
    </row>
    <row r="429" spans="1:8">
      <c r="A429" s="71">
        <v>736</v>
      </c>
      <c r="B429" s="54" t="s">
        <v>370</v>
      </c>
      <c r="C429" s="54" t="s">
        <v>371</v>
      </c>
      <c r="D429" s="72">
        <v>41596</v>
      </c>
      <c r="E429" s="57" t="s">
        <v>163</v>
      </c>
      <c r="F429" s="53">
        <v>6</v>
      </c>
      <c r="G429" s="52">
        <v>0</v>
      </c>
      <c r="H429" s="51">
        <v>0</v>
      </c>
    </row>
    <row r="430" spans="1:8">
      <c r="A430" s="71">
        <v>738</v>
      </c>
      <c r="B430" s="54" t="s">
        <v>376</v>
      </c>
      <c r="C430" s="54" t="s">
        <v>377</v>
      </c>
      <c r="D430" s="72">
        <v>41941</v>
      </c>
      <c r="E430" s="57" t="s">
        <v>163</v>
      </c>
      <c r="F430" s="53">
        <v>10</v>
      </c>
      <c r="G430" s="52">
        <v>0</v>
      </c>
      <c r="H430" s="51">
        <v>0</v>
      </c>
    </row>
    <row r="431" spans="1:8">
      <c r="A431" s="71">
        <v>739</v>
      </c>
      <c r="B431" s="58" t="s">
        <v>147</v>
      </c>
      <c r="C431" s="58" t="s">
        <v>658</v>
      </c>
      <c r="D431" s="59">
        <v>42402</v>
      </c>
      <c r="E431" s="57" t="s">
        <v>163</v>
      </c>
      <c r="F431" s="53">
        <v>0</v>
      </c>
      <c r="G431" s="52">
        <v>0</v>
      </c>
      <c r="H431" s="51">
        <v>15</v>
      </c>
    </row>
    <row r="432" spans="1:8">
      <c r="A432" s="71">
        <v>741</v>
      </c>
      <c r="B432" s="54" t="s">
        <v>379</v>
      </c>
      <c r="C432" s="54" t="s">
        <v>423</v>
      </c>
      <c r="D432" s="73">
        <v>41510</v>
      </c>
      <c r="E432" s="57" t="s">
        <v>163</v>
      </c>
      <c r="F432" s="53">
        <v>4</v>
      </c>
      <c r="G432" s="52">
        <v>0</v>
      </c>
      <c r="H432" s="51">
        <v>0</v>
      </c>
    </row>
    <row r="433" spans="1:8">
      <c r="A433" s="71">
        <v>742</v>
      </c>
      <c r="B433" s="54" t="s">
        <v>146</v>
      </c>
      <c r="C433" s="54" t="s">
        <v>369</v>
      </c>
      <c r="D433" s="72">
        <v>41558</v>
      </c>
      <c r="E433" s="57" t="s">
        <v>163</v>
      </c>
      <c r="F433" s="53">
        <v>6</v>
      </c>
      <c r="G433" s="52">
        <v>0</v>
      </c>
      <c r="H433" s="51">
        <v>0</v>
      </c>
    </row>
    <row r="434" spans="1:8">
      <c r="A434" s="71">
        <v>744</v>
      </c>
      <c r="B434" s="58" t="s">
        <v>269</v>
      </c>
      <c r="C434" s="58" t="s">
        <v>132</v>
      </c>
      <c r="D434" s="59">
        <v>42059</v>
      </c>
      <c r="E434" s="57" t="s">
        <v>163</v>
      </c>
      <c r="F434" s="53">
        <v>0</v>
      </c>
      <c r="G434" s="52">
        <v>15</v>
      </c>
      <c r="H434" s="51">
        <v>0</v>
      </c>
    </row>
    <row r="435" spans="1:8">
      <c r="A435" s="71">
        <v>745</v>
      </c>
      <c r="B435" s="54" t="s">
        <v>577</v>
      </c>
      <c r="C435" s="54" t="s">
        <v>48</v>
      </c>
      <c r="D435" s="72">
        <v>42117</v>
      </c>
      <c r="E435" s="57" t="s">
        <v>163</v>
      </c>
      <c r="F435" s="53">
        <v>0</v>
      </c>
      <c r="G435" s="52">
        <v>4</v>
      </c>
      <c r="H435" s="51">
        <v>0</v>
      </c>
    </row>
    <row r="436" spans="1:8">
      <c r="A436" s="71">
        <v>747</v>
      </c>
      <c r="B436" s="54" t="s">
        <v>373</v>
      </c>
      <c r="C436" s="54" t="s">
        <v>374</v>
      </c>
      <c r="D436" s="72">
        <v>41730</v>
      </c>
      <c r="E436" s="57" t="s">
        <v>163</v>
      </c>
      <c r="F436" s="53">
        <v>0</v>
      </c>
      <c r="G436" s="52">
        <v>0</v>
      </c>
      <c r="H436" s="51">
        <v>0</v>
      </c>
    </row>
    <row r="437" spans="1:8">
      <c r="A437" s="71">
        <v>749</v>
      </c>
      <c r="B437" s="58" t="s">
        <v>151</v>
      </c>
      <c r="C437" s="58" t="s">
        <v>372</v>
      </c>
      <c r="D437" s="59">
        <v>41842</v>
      </c>
      <c r="E437" s="57" t="s">
        <v>163</v>
      </c>
      <c r="F437" s="53">
        <v>10</v>
      </c>
      <c r="G437" s="52">
        <v>0</v>
      </c>
      <c r="H437" s="51">
        <v>0</v>
      </c>
    </row>
    <row r="438" spans="1:8">
      <c r="A438" s="71">
        <v>750</v>
      </c>
      <c r="B438" s="54" t="s">
        <v>621</v>
      </c>
      <c r="C438" s="54" t="s">
        <v>719</v>
      </c>
      <c r="D438" s="72">
        <v>42962</v>
      </c>
      <c r="E438" s="57" t="s">
        <v>163</v>
      </c>
      <c r="F438" s="53">
        <v>0</v>
      </c>
      <c r="G438" s="52">
        <v>0</v>
      </c>
      <c r="H438" s="51">
        <v>10</v>
      </c>
    </row>
    <row r="439" spans="1:8">
      <c r="A439" s="71">
        <v>751</v>
      </c>
      <c r="B439" s="58" t="s">
        <v>82</v>
      </c>
      <c r="C439" s="58" t="s">
        <v>49</v>
      </c>
      <c r="D439" s="59">
        <v>42147</v>
      </c>
      <c r="E439" s="57" t="s">
        <v>164</v>
      </c>
      <c r="F439" s="53">
        <v>0</v>
      </c>
      <c r="G439" s="52">
        <v>4</v>
      </c>
      <c r="H439" s="51">
        <v>0</v>
      </c>
    </row>
    <row r="440" spans="1:8">
      <c r="A440" s="71">
        <v>752</v>
      </c>
      <c r="B440" s="54" t="s">
        <v>589</v>
      </c>
      <c r="C440" s="54" t="s">
        <v>230</v>
      </c>
      <c r="D440" s="72">
        <v>42163</v>
      </c>
      <c r="E440" s="57" t="s">
        <v>164</v>
      </c>
      <c r="F440" s="53">
        <v>0</v>
      </c>
      <c r="G440" s="52">
        <v>8</v>
      </c>
      <c r="H440" s="51">
        <v>0</v>
      </c>
    </row>
    <row r="441" spans="1:8">
      <c r="A441" s="71">
        <v>753</v>
      </c>
      <c r="B441" s="54" t="s">
        <v>638</v>
      </c>
      <c r="C441" s="54" t="s">
        <v>397</v>
      </c>
      <c r="D441" s="72">
        <v>42310</v>
      </c>
      <c r="E441" s="57" t="s">
        <v>164</v>
      </c>
      <c r="F441" s="53">
        <v>0</v>
      </c>
      <c r="G441" s="52">
        <v>0</v>
      </c>
      <c r="H441" s="51">
        <v>0</v>
      </c>
    </row>
    <row r="442" spans="1:8">
      <c r="A442" s="71">
        <v>754</v>
      </c>
      <c r="B442" s="54" t="s">
        <v>631</v>
      </c>
      <c r="C442" s="54" t="s">
        <v>632</v>
      </c>
      <c r="D442" s="72">
        <v>42295</v>
      </c>
      <c r="E442" s="57" t="s">
        <v>164</v>
      </c>
      <c r="F442" s="53">
        <v>0</v>
      </c>
      <c r="G442" s="52">
        <v>0</v>
      </c>
      <c r="H442" s="51">
        <v>0</v>
      </c>
    </row>
    <row r="443" spans="1:8">
      <c r="A443" s="71">
        <v>755</v>
      </c>
      <c r="B443" s="58" t="s">
        <v>553</v>
      </c>
      <c r="C443" s="91" t="s">
        <v>28</v>
      </c>
      <c r="D443" s="72">
        <v>42023</v>
      </c>
      <c r="E443" s="57" t="s">
        <v>164</v>
      </c>
      <c r="F443" s="53">
        <v>0</v>
      </c>
      <c r="G443" s="52">
        <v>0</v>
      </c>
      <c r="H443" s="51">
        <v>0</v>
      </c>
    </row>
    <row r="444" spans="1:8">
      <c r="A444" s="71">
        <v>756</v>
      </c>
      <c r="B444" s="54" t="s">
        <v>551</v>
      </c>
      <c r="C444" s="54" t="s">
        <v>23</v>
      </c>
      <c r="D444" s="72">
        <v>42014</v>
      </c>
      <c r="E444" s="57" t="s">
        <v>164</v>
      </c>
      <c r="F444" s="53">
        <v>0</v>
      </c>
      <c r="G444" s="52">
        <v>10</v>
      </c>
      <c r="H444" s="51">
        <v>0</v>
      </c>
    </row>
    <row r="445" spans="1:8">
      <c r="A445" s="71">
        <v>757</v>
      </c>
      <c r="B445" s="54" t="s">
        <v>617</v>
      </c>
      <c r="C445" s="54" t="s">
        <v>173</v>
      </c>
      <c r="D445" s="72">
        <v>42240</v>
      </c>
      <c r="E445" s="57" t="s">
        <v>164</v>
      </c>
      <c r="F445" s="53">
        <v>0</v>
      </c>
      <c r="G445" s="52">
        <v>0</v>
      </c>
      <c r="H445" s="51">
        <v>0</v>
      </c>
    </row>
    <row r="446" spans="1:8">
      <c r="A446" s="71">
        <v>758</v>
      </c>
      <c r="B446" s="61" t="s">
        <v>145</v>
      </c>
      <c r="C446" s="58" t="s">
        <v>115</v>
      </c>
      <c r="D446" s="59">
        <v>42277</v>
      </c>
      <c r="E446" s="57" t="s">
        <v>164</v>
      </c>
      <c r="F446" s="53">
        <v>0</v>
      </c>
      <c r="G446" s="52">
        <v>0</v>
      </c>
      <c r="H446" s="51">
        <v>15</v>
      </c>
    </row>
    <row r="447" spans="1:8">
      <c r="A447" s="71">
        <v>759</v>
      </c>
      <c r="B447" s="54" t="s">
        <v>398</v>
      </c>
      <c r="C447" s="54" t="s">
        <v>399</v>
      </c>
      <c r="D447" s="72">
        <v>42053</v>
      </c>
      <c r="E447" s="57" t="s">
        <v>164</v>
      </c>
      <c r="F447" s="53">
        <v>0</v>
      </c>
      <c r="G447" s="52">
        <v>0</v>
      </c>
      <c r="H447" s="51">
        <v>0</v>
      </c>
    </row>
    <row r="448" spans="1:8">
      <c r="A448" s="71">
        <v>760</v>
      </c>
      <c r="B448" s="58" t="s">
        <v>400</v>
      </c>
      <c r="C448" s="58" t="s">
        <v>21</v>
      </c>
      <c r="D448" s="59">
        <v>42053</v>
      </c>
      <c r="E448" s="57" t="s">
        <v>164</v>
      </c>
      <c r="F448" s="53">
        <v>0</v>
      </c>
      <c r="G448" s="52">
        <v>0</v>
      </c>
      <c r="H448" s="51">
        <v>0</v>
      </c>
    </row>
    <row r="449" spans="1:8">
      <c r="A449" s="71">
        <v>761</v>
      </c>
      <c r="B449" s="54" t="s">
        <v>689</v>
      </c>
      <c r="C449" s="54" t="s">
        <v>49</v>
      </c>
      <c r="D449" s="72">
        <v>42578</v>
      </c>
      <c r="E449" s="57" t="s">
        <v>164</v>
      </c>
      <c r="F449" s="53">
        <v>0</v>
      </c>
      <c r="G449" s="52">
        <v>0</v>
      </c>
      <c r="H449" s="51">
        <v>6</v>
      </c>
    </row>
    <row r="450" spans="1:8">
      <c r="A450" s="71">
        <v>762</v>
      </c>
      <c r="B450" s="54" t="s">
        <v>683</v>
      </c>
      <c r="C450" s="54" t="s">
        <v>135</v>
      </c>
      <c r="D450" s="72">
        <v>42504</v>
      </c>
      <c r="E450" s="57" t="s">
        <v>164</v>
      </c>
      <c r="F450" s="53">
        <v>0</v>
      </c>
      <c r="G450" s="52">
        <v>0</v>
      </c>
      <c r="H450" s="51">
        <v>6</v>
      </c>
    </row>
    <row r="451" spans="1:8">
      <c r="A451" s="71">
        <v>763</v>
      </c>
      <c r="B451" s="64" t="s">
        <v>278</v>
      </c>
      <c r="C451" s="65" t="s">
        <v>279</v>
      </c>
      <c r="D451" s="72">
        <v>41868</v>
      </c>
      <c r="E451" s="57" t="s">
        <v>164</v>
      </c>
      <c r="F451" s="53">
        <v>0</v>
      </c>
      <c r="G451" s="52">
        <v>10</v>
      </c>
      <c r="H451" s="51">
        <v>0</v>
      </c>
    </row>
    <row r="452" spans="1:8">
      <c r="A452" s="71">
        <v>764</v>
      </c>
      <c r="B452" s="54" t="s">
        <v>276</v>
      </c>
      <c r="C452" s="54" t="s">
        <v>277</v>
      </c>
      <c r="D452" s="72">
        <v>41969</v>
      </c>
      <c r="E452" s="57" t="s">
        <v>164</v>
      </c>
      <c r="F452" s="53">
        <v>0</v>
      </c>
      <c r="G452" s="52">
        <v>0</v>
      </c>
      <c r="H452" s="51">
        <v>0</v>
      </c>
    </row>
    <row r="453" spans="1:8">
      <c r="A453" s="71">
        <v>765</v>
      </c>
      <c r="B453" s="58" t="s">
        <v>171</v>
      </c>
      <c r="C453" s="58" t="s">
        <v>67</v>
      </c>
      <c r="D453" s="59">
        <v>42377</v>
      </c>
      <c r="E453" s="57" t="s">
        <v>164</v>
      </c>
      <c r="F453" s="53">
        <v>0</v>
      </c>
      <c r="G453" s="52">
        <v>0</v>
      </c>
      <c r="H453" s="51">
        <v>15</v>
      </c>
    </row>
    <row r="454" spans="1:8">
      <c r="A454" s="71">
        <v>766</v>
      </c>
      <c r="B454" s="54" t="s">
        <v>166</v>
      </c>
      <c r="C454" s="54" t="s">
        <v>50</v>
      </c>
      <c r="D454" s="72">
        <v>42599</v>
      </c>
      <c r="E454" s="57" t="s">
        <v>164</v>
      </c>
      <c r="F454" s="53">
        <v>0</v>
      </c>
      <c r="G454" s="52">
        <v>0</v>
      </c>
      <c r="H454" s="51">
        <v>6</v>
      </c>
    </row>
    <row r="455" spans="1:8">
      <c r="A455" s="71">
        <v>767</v>
      </c>
      <c r="B455" s="54" t="s">
        <v>213</v>
      </c>
      <c r="C455" s="54" t="s">
        <v>214</v>
      </c>
      <c r="D455" s="72">
        <v>41927</v>
      </c>
      <c r="E455" s="57" t="s">
        <v>164</v>
      </c>
      <c r="F455" s="53">
        <v>0</v>
      </c>
      <c r="G455" s="52">
        <v>0</v>
      </c>
      <c r="H455" s="51">
        <v>0</v>
      </c>
    </row>
    <row r="456" spans="1:8">
      <c r="A456" s="71">
        <v>768</v>
      </c>
      <c r="B456" s="54" t="s">
        <v>531</v>
      </c>
      <c r="C456" s="54" t="s">
        <v>212</v>
      </c>
      <c r="D456" s="72">
        <v>41948</v>
      </c>
      <c r="E456" s="57" t="s">
        <v>164</v>
      </c>
      <c r="F456" s="53">
        <v>0</v>
      </c>
      <c r="G456" s="52">
        <v>0</v>
      </c>
      <c r="H456" s="51">
        <v>0</v>
      </c>
    </row>
    <row r="457" spans="1:8">
      <c r="A457" s="71">
        <v>769</v>
      </c>
      <c r="B457" s="54" t="s">
        <v>211</v>
      </c>
      <c r="C457" s="54" t="s">
        <v>52</v>
      </c>
      <c r="D457" s="72">
        <v>42138</v>
      </c>
      <c r="E457" s="57" t="s">
        <v>164</v>
      </c>
      <c r="F457" s="53">
        <v>0</v>
      </c>
      <c r="G457" s="52">
        <v>4</v>
      </c>
      <c r="H457" s="51">
        <v>0</v>
      </c>
    </row>
    <row r="458" spans="1:8">
      <c r="A458" s="71">
        <v>770</v>
      </c>
      <c r="B458" s="54" t="s">
        <v>280</v>
      </c>
      <c r="C458" s="54" t="s">
        <v>34</v>
      </c>
      <c r="D458" s="72">
        <v>42000</v>
      </c>
      <c r="E458" s="57" t="s">
        <v>164</v>
      </c>
      <c r="F458" s="53">
        <v>0</v>
      </c>
      <c r="G458" s="52">
        <v>8</v>
      </c>
      <c r="H458" s="51">
        <v>0</v>
      </c>
    </row>
    <row r="459" spans="1:8">
      <c r="A459" s="71">
        <v>771</v>
      </c>
      <c r="B459" s="54" t="s">
        <v>621</v>
      </c>
      <c r="C459" s="54" t="s">
        <v>93</v>
      </c>
      <c r="D459" s="72">
        <v>42261</v>
      </c>
      <c r="E459" s="57" t="s">
        <v>164</v>
      </c>
      <c r="F459" s="53">
        <v>0</v>
      </c>
      <c r="G459" s="52">
        <v>0</v>
      </c>
      <c r="H459" s="51">
        <v>0</v>
      </c>
    </row>
    <row r="460" spans="1:8">
      <c r="A460" s="71">
        <v>772</v>
      </c>
      <c r="B460" s="58" t="s">
        <v>215</v>
      </c>
      <c r="C460" s="58" t="s">
        <v>34</v>
      </c>
      <c r="D460" s="59">
        <v>42168</v>
      </c>
      <c r="E460" s="57" t="s">
        <v>164</v>
      </c>
      <c r="F460" s="53">
        <v>0</v>
      </c>
      <c r="G460" s="52">
        <v>4</v>
      </c>
      <c r="H460" s="51">
        <v>0</v>
      </c>
    </row>
    <row r="461" spans="1:8">
      <c r="A461" s="71">
        <v>774</v>
      </c>
      <c r="B461" s="58" t="s">
        <v>422</v>
      </c>
      <c r="C461" s="58" t="s">
        <v>79</v>
      </c>
      <c r="D461" s="59">
        <v>41510</v>
      </c>
      <c r="E461" s="57" t="s">
        <v>165</v>
      </c>
      <c r="F461" s="53">
        <v>4</v>
      </c>
      <c r="G461" s="52">
        <v>0</v>
      </c>
      <c r="H461" s="51">
        <v>0</v>
      </c>
    </row>
    <row r="462" spans="1:8">
      <c r="A462" s="71">
        <v>775</v>
      </c>
      <c r="B462" s="54" t="s">
        <v>283</v>
      </c>
      <c r="C462" s="54" t="s">
        <v>40</v>
      </c>
      <c r="D462" s="72">
        <v>41897</v>
      </c>
      <c r="E462" s="57" t="s">
        <v>165</v>
      </c>
      <c r="F462" s="53">
        <v>0</v>
      </c>
      <c r="G462" s="52">
        <v>6</v>
      </c>
      <c r="H462" s="51">
        <v>0</v>
      </c>
    </row>
    <row r="463" spans="1:8">
      <c r="A463" s="71">
        <v>776</v>
      </c>
      <c r="B463" s="54" t="s">
        <v>385</v>
      </c>
      <c r="C463" s="54" t="s">
        <v>57</v>
      </c>
      <c r="D463" s="72">
        <v>41695</v>
      </c>
      <c r="E463" s="57" t="s">
        <v>165</v>
      </c>
      <c r="F463" s="53">
        <v>8</v>
      </c>
      <c r="G463" s="52">
        <v>0</v>
      </c>
      <c r="H463" s="51">
        <v>0</v>
      </c>
    </row>
    <row r="464" spans="1:8">
      <c r="A464" s="71">
        <v>777</v>
      </c>
      <c r="B464" s="54" t="s">
        <v>425</v>
      </c>
      <c r="C464" s="54" t="s">
        <v>38</v>
      </c>
      <c r="D464" s="72">
        <v>41511</v>
      </c>
      <c r="E464" s="57" t="s">
        <v>165</v>
      </c>
      <c r="F464" s="53">
        <v>8</v>
      </c>
      <c r="G464" s="52">
        <v>0</v>
      </c>
      <c r="H464" s="51">
        <v>0</v>
      </c>
    </row>
    <row r="465" spans="1:8">
      <c r="A465" s="71">
        <v>780</v>
      </c>
      <c r="B465" s="54" t="s">
        <v>615</v>
      </c>
      <c r="C465" s="54" t="s">
        <v>99</v>
      </c>
      <c r="D465" s="72">
        <v>42232</v>
      </c>
      <c r="E465" s="57" t="s">
        <v>165</v>
      </c>
      <c r="F465" s="53">
        <v>0</v>
      </c>
      <c r="G465" s="52">
        <v>0</v>
      </c>
      <c r="H465" s="51">
        <v>4</v>
      </c>
    </row>
    <row r="466" spans="1:8">
      <c r="A466" s="71">
        <v>781</v>
      </c>
      <c r="B466" s="54" t="s">
        <v>649</v>
      </c>
      <c r="C466" s="54" t="s">
        <v>39</v>
      </c>
      <c r="D466" s="72">
        <v>42357</v>
      </c>
      <c r="E466" s="57" t="s">
        <v>165</v>
      </c>
      <c r="F466" s="53">
        <v>0</v>
      </c>
      <c r="G466" s="52">
        <v>0</v>
      </c>
      <c r="H466" s="51">
        <v>15</v>
      </c>
    </row>
    <row r="467" spans="1:8">
      <c r="A467" s="71">
        <v>783</v>
      </c>
      <c r="B467" s="58" t="s">
        <v>504</v>
      </c>
      <c r="C467" s="58" t="s">
        <v>207</v>
      </c>
      <c r="D467" s="59">
        <v>41840</v>
      </c>
      <c r="E467" s="57" t="s">
        <v>165</v>
      </c>
      <c r="F467" s="53">
        <v>0</v>
      </c>
      <c r="G467" s="52">
        <v>20</v>
      </c>
      <c r="H467" s="51">
        <v>0</v>
      </c>
    </row>
    <row r="468" spans="1:8">
      <c r="A468" s="71">
        <v>785</v>
      </c>
      <c r="B468" s="54" t="s">
        <v>672</v>
      </c>
      <c r="C468" s="54" t="s">
        <v>75</v>
      </c>
      <c r="D468" s="72">
        <v>42436</v>
      </c>
      <c r="E468" s="57" t="s">
        <v>165</v>
      </c>
      <c r="F468" s="53">
        <v>0</v>
      </c>
      <c r="G468" s="52">
        <v>0</v>
      </c>
      <c r="H468" s="51">
        <v>4</v>
      </c>
    </row>
    <row r="469" spans="1:8">
      <c r="A469" s="71">
        <v>787</v>
      </c>
      <c r="B469" s="54" t="s">
        <v>382</v>
      </c>
      <c r="C469" s="54" t="s">
        <v>120</v>
      </c>
      <c r="D469" s="72">
        <v>41493</v>
      </c>
      <c r="E469" s="57" t="s">
        <v>165</v>
      </c>
      <c r="F469" s="53">
        <v>8</v>
      </c>
      <c r="G469" s="52">
        <v>0</v>
      </c>
      <c r="H469" s="51">
        <v>0</v>
      </c>
    </row>
    <row r="470" spans="1:8">
      <c r="A470" s="71">
        <v>788</v>
      </c>
      <c r="B470" s="58" t="s">
        <v>114</v>
      </c>
      <c r="C470" s="58" t="s">
        <v>604</v>
      </c>
      <c r="D470" s="59">
        <v>42200</v>
      </c>
      <c r="E470" s="57" t="s">
        <v>165</v>
      </c>
      <c r="F470" s="53">
        <v>0</v>
      </c>
      <c r="G470" s="52">
        <v>0</v>
      </c>
      <c r="H470" s="51">
        <v>4</v>
      </c>
    </row>
    <row r="471" spans="1:8">
      <c r="A471" s="71">
        <v>789</v>
      </c>
      <c r="B471" s="58" t="s">
        <v>90</v>
      </c>
      <c r="C471" s="58" t="s">
        <v>172</v>
      </c>
      <c r="D471" s="59">
        <v>41958</v>
      </c>
      <c r="E471" s="57" t="s">
        <v>165</v>
      </c>
      <c r="F471" s="53">
        <v>0</v>
      </c>
      <c r="G471" s="52">
        <v>4</v>
      </c>
      <c r="H471" s="51">
        <v>0</v>
      </c>
    </row>
    <row r="472" spans="1:8">
      <c r="A472" s="71">
        <v>790</v>
      </c>
      <c r="B472" s="54" t="s">
        <v>281</v>
      </c>
      <c r="C472" s="54" t="s">
        <v>282</v>
      </c>
      <c r="D472" s="72">
        <v>41860</v>
      </c>
      <c r="E472" s="57" t="s">
        <v>165</v>
      </c>
      <c r="F472" s="53">
        <v>0</v>
      </c>
      <c r="G472" s="52">
        <v>20</v>
      </c>
      <c r="H472" s="51">
        <v>0</v>
      </c>
    </row>
    <row r="473" spans="1:8">
      <c r="A473" s="71">
        <v>791</v>
      </c>
      <c r="B473" s="74" t="s">
        <v>515</v>
      </c>
      <c r="C473" s="74" t="s">
        <v>135</v>
      </c>
      <c r="D473" s="75">
        <v>41881</v>
      </c>
      <c r="E473" s="57" t="s">
        <v>165</v>
      </c>
      <c r="F473" s="53">
        <v>0</v>
      </c>
      <c r="G473" s="52">
        <v>4</v>
      </c>
      <c r="H473" s="51">
        <v>0</v>
      </c>
    </row>
    <row r="474" spans="1:8">
      <c r="A474" s="71">
        <v>808</v>
      </c>
      <c r="B474" s="58" t="s">
        <v>496</v>
      </c>
      <c r="C474" s="58" t="s">
        <v>49</v>
      </c>
      <c r="D474" s="59">
        <v>41793</v>
      </c>
      <c r="E474" s="57" t="s">
        <v>165</v>
      </c>
      <c r="F474" s="53">
        <v>0</v>
      </c>
      <c r="G474" s="52">
        <v>0</v>
      </c>
      <c r="H474" s="51">
        <v>0</v>
      </c>
    </row>
    <row r="475" spans="1:8">
      <c r="A475" s="71">
        <v>792</v>
      </c>
      <c r="B475" s="74" t="s">
        <v>664</v>
      </c>
      <c r="C475" s="74" t="s">
        <v>665</v>
      </c>
      <c r="D475" s="75">
        <v>42415</v>
      </c>
      <c r="E475" s="57" t="s">
        <v>165</v>
      </c>
      <c r="F475" s="53">
        <v>0</v>
      </c>
      <c r="G475" s="52">
        <v>0</v>
      </c>
      <c r="H475" s="51">
        <v>15</v>
      </c>
    </row>
    <row r="476" spans="1:8">
      <c r="A476" s="71">
        <v>793</v>
      </c>
      <c r="B476" s="54" t="s">
        <v>389</v>
      </c>
      <c r="C476" s="54" t="s">
        <v>174</v>
      </c>
      <c r="D476" s="72">
        <v>41598</v>
      </c>
      <c r="E476" s="57" t="s">
        <v>165</v>
      </c>
      <c r="F476" s="53">
        <v>20</v>
      </c>
      <c r="G476" s="52">
        <v>0</v>
      </c>
      <c r="H476" s="51">
        <v>0</v>
      </c>
    </row>
    <row r="477" spans="1:8">
      <c r="A477" s="71">
        <v>794</v>
      </c>
      <c r="B477" s="79" t="s">
        <v>389</v>
      </c>
      <c r="C477" s="54" t="s">
        <v>174</v>
      </c>
      <c r="D477" s="72">
        <v>41598</v>
      </c>
      <c r="E477" s="57" t="s">
        <v>165</v>
      </c>
      <c r="F477" s="53">
        <v>0</v>
      </c>
      <c r="G477" s="52">
        <v>0</v>
      </c>
      <c r="H477" s="51">
        <v>0</v>
      </c>
    </row>
    <row r="478" spans="1:8">
      <c r="A478" s="71">
        <v>795</v>
      </c>
      <c r="B478" s="54" t="s">
        <v>389</v>
      </c>
      <c r="C478" s="54" t="s">
        <v>24</v>
      </c>
      <c r="D478" s="72">
        <v>41692</v>
      </c>
      <c r="E478" s="57" t="s">
        <v>165</v>
      </c>
      <c r="F478" s="53">
        <v>8</v>
      </c>
      <c r="G478" s="52">
        <v>0</v>
      </c>
      <c r="H478" s="51">
        <v>0</v>
      </c>
    </row>
    <row r="479" spans="1:8">
      <c r="A479" s="71">
        <v>796</v>
      </c>
      <c r="B479" s="54" t="s">
        <v>389</v>
      </c>
      <c r="C479" s="54" t="s">
        <v>96</v>
      </c>
      <c r="D479" s="72">
        <v>42022</v>
      </c>
      <c r="E479" s="57" t="s">
        <v>165</v>
      </c>
      <c r="F479" s="53">
        <v>0</v>
      </c>
      <c r="G479" s="52">
        <v>6</v>
      </c>
      <c r="H479" s="51">
        <v>0</v>
      </c>
    </row>
    <row r="480" spans="1:8">
      <c r="A480" s="71">
        <v>799</v>
      </c>
      <c r="B480" s="54" t="s">
        <v>383</v>
      </c>
      <c r="C480" s="54" t="s">
        <v>115</v>
      </c>
      <c r="D480" s="72">
        <v>41808</v>
      </c>
      <c r="E480" s="57" t="s">
        <v>165</v>
      </c>
      <c r="F480" s="53">
        <v>20</v>
      </c>
      <c r="G480" s="52">
        <v>0</v>
      </c>
      <c r="H480" s="51">
        <v>0</v>
      </c>
    </row>
    <row r="481" spans="1:8">
      <c r="A481" s="71">
        <v>800</v>
      </c>
      <c r="B481" s="54" t="s">
        <v>383</v>
      </c>
      <c r="C481" s="54" t="s">
        <v>115</v>
      </c>
      <c r="D481" s="72">
        <v>41808</v>
      </c>
      <c r="E481" s="57" t="s">
        <v>165</v>
      </c>
      <c r="F481" s="53">
        <v>0</v>
      </c>
      <c r="G481" s="52">
        <v>0</v>
      </c>
      <c r="H481" s="51">
        <v>0</v>
      </c>
    </row>
    <row r="482" spans="1:8">
      <c r="A482" s="71">
        <v>801</v>
      </c>
      <c r="B482" s="54" t="s">
        <v>383</v>
      </c>
      <c r="C482" s="54" t="s">
        <v>388</v>
      </c>
      <c r="D482" s="73">
        <v>41848</v>
      </c>
      <c r="E482" s="57" t="s">
        <v>165</v>
      </c>
      <c r="F482" s="53">
        <v>0</v>
      </c>
      <c r="G482" s="52">
        <v>6</v>
      </c>
      <c r="H482" s="51">
        <v>0</v>
      </c>
    </row>
    <row r="483" spans="1:8">
      <c r="A483" s="71">
        <v>802</v>
      </c>
      <c r="B483" s="54" t="s">
        <v>570</v>
      </c>
      <c r="C483" s="54" t="s">
        <v>571</v>
      </c>
      <c r="D483" s="72">
        <v>42104</v>
      </c>
      <c r="E483" s="57" t="s">
        <v>165</v>
      </c>
      <c r="F483" s="53">
        <v>0</v>
      </c>
      <c r="G483" s="52">
        <v>6</v>
      </c>
      <c r="H483" s="51">
        <v>0</v>
      </c>
    </row>
    <row r="484" spans="1:8">
      <c r="A484" s="71">
        <v>805</v>
      </c>
      <c r="B484" s="58" t="s">
        <v>384</v>
      </c>
      <c r="C484" s="58" t="s">
        <v>58</v>
      </c>
      <c r="D484" s="59">
        <v>41482</v>
      </c>
      <c r="E484" s="57" t="s">
        <v>165</v>
      </c>
      <c r="F484" s="53">
        <v>4</v>
      </c>
      <c r="G484" s="52">
        <v>0</v>
      </c>
      <c r="H484" s="51">
        <v>0</v>
      </c>
    </row>
    <row r="485" spans="1:8">
      <c r="A485" s="71">
        <v>806</v>
      </c>
      <c r="B485" s="61" t="s">
        <v>384</v>
      </c>
      <c r="C485" s="58" t="s">
        <v>58</v>
      </c>
      <c r="D485" s="59">
        <v>41482</v>
      </c>
      <c r="E485" s="57" t="s">
        <v>165</v>
      </c>
      <c r="F485" s="53">
        <v>0</v>
      </c>
      <c r="G485" s="52">
        <v>0</v>
      </c>
      <c r="H485" s="51">
        <v>0</v>
      </c>
    </row>
  </sheetData>
  <sheetProtection algorithmName="SHA-512" hashValue="vxn7XbH4zqaVGHevp9zfjIMcrubZJf6jI0CbNHBOXqsx7ebQwkCbeyUaHfhJTAbsLBLsQEgJdJbJoQ4ywVlzMQ==" saltValue="cQZmpn8f6KdujK935Y+ChQ==" spinCount="100000" sheet="1" objects="1" scenarios="1"/>
  <autoFilter ref="A1:I278" xr:uid="{87027907-808A-F943-BACB-1F78E04DD4FE}">
    <sortState xmlns:xlrd2="http://schemas.microsoft.com/office/spreadsheetml/2017/richdata2" ref="A2:I484">
      <sortCondition ref="E1:E484"/>
    </sortState>
  </autoFilter>
  <sortState xmlns:xlrd2="http://schemas.microsoft.com/office/spreadsheetml/2017/richdata2" ref="A278:E304">
    <sortCondition ref="A278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">
    <pageSetUpPr fitToPage="1"/>
  </sheetPr>
  <dimension ref="A1:H677"/>
  <sheetViews>
    <sheetView workbookViewId="0">
      <selection activeCell="E493" sqref="E493"/>
    </sheetView>
  </sheetViews>
  <sheetFormatPr baseColWidth="10" defaultColWidth="11" defaultRowHeight="16"/>
  <cols>
    <col min="1" max="1" width="5.6640625" customWidth="1"/>
    <col min="2" max="2" width="15.33203125" customWidth="1"/>
    <col min="3" max="3" width="14.1640625" customWidth="1"/>
    <col min="4" max="4" width="10.1640625" customWidth="1"/>
    <col min="5" max="5" width="24.6640625" customWidth="1"/>
    <col min="6" max="8" width="8.5" customWidth="1"/>
  </cols>
  <sheetData>
    <row r="1" spans="1:8">
      <c r="A1" s="54"/>
      <c r="B1" s="2" t="s">
        <v>1</v>
      </c>
      <c r="C1" s="2" t="s">
        <v>2</v>
      </c>
      <c r="D1" s="3" t="s">
        <v>3</v>
      </c>
      <c r="E1" s="4" t="s">
        <v>20</v>
      </c>
      <c r="F1" s="33" t="s">
        <v>117</v>
      </c>
      <c r="G1" s="25" t="s">
        <v>117</v>
      </c>
      <c r="H1" s="16" t="s">
        <v>117</v>
      </c>
    </row>
    <row r="2" spans="1:8">
      <c r="A2" s="71">
        <v>1</v>
      </c>
      <c r="B2" s="58" t="s">
        <v>284</v>
      </c>
      <c r="C2" s="58" t="s">
        <v>285</v>
      </c>
      <c r="D2" s="59">
        <v>41781</v>
      </c>
      <c r="E2" s="57" t="s">
        <v>121</v>
      </c>
      <c r="F2" s="53">
        <v>10</v>
      </c>
      <c r="G2" s="52">
        <v>0</v>
      </c>
      <c r="H2" s="51">
        <v>0</v>
      </c>
    </row>
    <row r="3" spans="1:8">
      <c r="A3" s="71">
        <v>2</v>
      </c>
      <c r="B3" s="54" t="s">
        <v>284</v>
      </c>
      <c r="C3" s="54" t="s">
        <v>694</v>
      </c>
      <c r="D3" s="72">
        <v>42668</v>
      </c>
      <c r="E3" s="57" t="s">
        <v>121</v>
      </c>
      <c r="F3" s="53">
        <v>0</v>
      </c>
      <c r="G3" s="52">
        <v>0</v>
      </c>
      <c r="H3" s="51">
        <v>6</v>
      </c>
    </row>
    <row r="4" spans="1:8">
      <c r="A4" s="71">
        <v>3</v>
      </c>
      <c r="B4" s="54" t="s">
        <v>289</v>
      </c>
      <c r="C4" s="54" t="s">
        <v>290</v>
      </c>
      <c r="D4" s="72">
        <v>41540</v>
      </c>
      <c r="E4" s="57" t="s">
        <v>121</v>
      </c>
      <c r="F4" s="53">
        <v>0</v>
      </c>
      <c r="G4" s="52">
        <v>0</v>
      </c>
      <c r="H4" s="51">
        <v>0</v>
      </c>
    </row>
    <row r="5" spans="1:8">
      <c r="A5" s="71">
        <v>4</v>
      </c>
      <c r="B5" s="54" t="s">
        <v>450</v>
      </c>
      <c r="C5" s="54" t="s">
        <v>58</v>
      </c>
      <c r="D5" s="72">
        <v>41625</v>
      </c>
      <c r="E5" s="57" t="s">
        <v>121</v>
      </c>
      <c r="F5" s="53">
        <v>10</v>
      </c>
      <c r="G5" s="52">
        <v>0</v>
      </c>
      <c r="H5" s="51">
        <v>0</v>
      </c>
    </row>
    <row r="6" spans="1:8">
      <c r="A6" s="71">
        <v>5</v>
      </c>
      <c r="B6" s="54" t="s">
        <v>434</v>
      </c>
      <c r="C6" s="54" t="s">
        <v>52</v>
      </c>
      <c r="D6" s="72">
        <v>41561</v>
      </c>
      <c r="E6" s="57" t="s">
        <v>121</v>
      </c>
      <c r="F6" s="53">
        <v>4</v>
      </c>
      <c r="G6" s="52">
        <v>0</v>
      </c>
      <c r="H6" s="51">
        <v>0</v>
      </c>
    </row>
    <row r="7" spans="1:8">
      <c r="A7" s="71">
        <v>6</v>
      </c>
      <c r="B7" s="54" t="s">
        <v>287</v>
      </c>
      <c r="C7" s="54" t="s">
        <v>57</v>
      </c>
      <c r="D7" s="72">
        <v>41458</v>
      </c>
      <c r="E7" s="57" t="s">
        <v>121</v>
      </c>
      <c r="F7" s="53">
        <v>8</v>
      </c>
      <c r="G7" s="52">
        <v>0</v>
      </c>
      <c r="H7" s="51">
        <v>0</v>
      </c>
    </row>
    <row r="8" spans="1:8">
      <c r="A8" s="71">
        <v>8</v>
      </c>
      <c r="B8" s="54" t="s">
        <v>688</v>
      </c>
      <c r="C8" s="54" t="s">
        <v>25</v>
      </c>
      <c r="D8" s="72">
        <v>42571</v>
      </c>
      <c r="E8" s="57" t="s">
        <v>121</v>
      </c>
      <c r="F8" s="53">
        <v>0</v>
      </c>
      <c r="G8" s="52">
        <v>0</v>
      </c>
      <c r="H8" s="51">
        <v>0</v>
      </c>
    </row>
    <row r="9" spans="1:8">
      <c r="A9" s="71">
        <v>14</v>
      </c>
      <c r="B9" s="54" t="s">
        <v>479</v>
      </c>
      <c r="C9" s="54" t="s">
        <v>50</v>
      </c>
      <c r="D9" s="72">
        <v>41733</v>
      </c>
      <c r="E9" s="57" t="s">
        <v>121</v>
      </c>
      <c r="F9" s="53">
        <v>4</v>
      </c>
      <c r="G9" s="52">
        <v>0</v>
      </c>
      <c r="H9" s="51">
        <v>0</v>
      </c>
    </row>
    <row r="10" spans="1:8">
      <c r="A10" s="71">
        <v>15</v>
      </c>
      <c r="B10" s="54" t="s">
        <v>443</v>
      </c>
      <c r="C10" s="54" t="s">
        <v>106</v>
      </c>
      <c r="D10" s="72">
        <v>41610</v>
      </c>
      <c r="E10" s="57" t="s">
        <v>121</v>
      </c>
      <c r="F10" s="53">
        <v>4</v>
      </c>
      <c r="G10" s="52">
        <v>0</v>
      </c>
      <c r="H10" s="51">
        <v>0</v>
      </c>
    </row>
    <row r="11" spans="1:8">
      <c r="A11" s="71">
        <v>16</v>
      </c>
      <c r="B11" s="54" t="s">
        <v>692</v>
      </c>
      <c r="C11" s="54" t="s">
        <v>693</v>
      </c>
      <c r="D11" s="72">
        <v>42653</v>
      </c>
      <c r="E11" s="57" t="s">
        <v>121</v>
      </c>
      <c r="F11" s="53">
        <v>0</v>
      </c>
      <c r="G11" s="52">
        <v>0</v>
      </c>
      <c r="H11" s="51">
        <v>8</v>
      </c>
    </row>
    <row r="12" spans="1:8">
      <c r="A12" s="71">
        <v>18</v>
      </c>
      <c r="B12" s="54" t="s">
        <v>428</v>
      </c>
      <c r="C12" s="54" t="s">
        <v>28</v>
      </c>
      <c r="D12" s="72">
        <v>41527</v>
      </c>
      <c r="E12" s="57" t="s">
        <v>121</v>
      </c>
      <c r="F12" s="53">
        <v>0</v>
      </c>
      <c r="G12" s="52">
        <v>0</v>
      </c>
      <c r="H12" s="51">
        <v>0</v>
      </c>
    </row>
    <row r="13" spans="1:8">
      <c r="A13" s="71">
        <v>21</v>
      </c>
      <c r="B13" s="79" t="s">
        <v>390</v>
      </c>
      <c r="C13" s="79" t="s">
        <v>42</v>
      </c>
      <c r="D13" s="73">
        <v>41709</v>
      </c>
      <c r="E13" s="57" t="s">
        <v>121</v>
      </c>
      <c r="F13" s="53">
        <v>0</v>
      </c>
      <c r="G13" s="52">
        <v>0</v>
      </c>
      <c r="H13" s="51">
        <v>0</v>
      </c>
    </row>
    <row r="14" spans="1:8">
      <c r="A14" s="71">
        <v>23</v>
      </c>
      <c r="B14" s="61" t="s">
        <v>630</v>
      </c>
      <c r="C14" s="58" t="s">
        <v>156</v>
      </c>
      <c r="D14" s="59">
        <v>42288</v>
      </c>
      <c r="E14" s="57" t="s">
        <v>121</v>
      </c>
      <c r="F14" s="53">
        <v>0</v>
      </c>
      <c r="G14" s="52">
        <v>0</v>
      </c>
      <c r="H14" s="51">
        <v>6</v>
      </c>
    </row>
    <row r="15" spans="1:8">
      <c r="A15" s="71">
        <v>24</v>
      </c>
      <c r="B15" s="54" t="s">
        <v>701</v>
      </c>
      <c r="C15" s="54" t="s">
        <v>58</v>
      </c>
      <c r="D15" s="72">
        <v>42699</v>
      </c>
      <c r="E15" s="57" t="s">
        <v>121</v>
      </c>
      <c r="F15" s="53">
        <v>0</v>
      </c>
      <c r="G15" s="52">
        <v>0</v>
      </c>
      <c r="H15" s="51">
        <v>4</v>
      </c>
    </row>
    <row r="16" spans="1:8">
      <c r="A16" s="71">
        <v>25</v>
      </c>
      <c r="B16" s="54" t="s">
        <v>652</v>
      </c>
      <c r="C16" s="54" t="s">
        <v>27</v>
      </c>
      <c r="D16" s="72">
        <v>42376</v>
      </c>
      <c r="E16" s="57" t="s">
        <v>121</v>
      </c>
      <c r="F16" s="53">
        <v>0</v>
      </c>
      <c r="G16" s="52">
        <v>0</v>
      </c>
      <c r="H16" s="51">
        <v>8</v>
      </c>
    </row>
    <row r="17" spans="1:8">
      <c r="A17" s="71">
        <v>26</v>
      </c>
      <c r="B17" s="54" t="s">
        <v>687</v>
      </c>
      <c r="C17" s="54" t="s">
        <v>47</v>
      </c>
      <c r="D17" s="72">
        <v>42561</v>
      </c>
      <c r="E17" s="57" t="s">
        <v>121</v>
      </c>
      <c r="F17" s="53">
        <v>0</v>
      </c>
      <c r="G17" s="52">
        <v>0</v>
      </c>
      <c r="H17" s="51">
        <v>4</v>
      </c>
    </row>
    <row r="18" spans="1:8">
      <c r="A18" s="71">
        <v>27</v>
      </c>
      <c r="B18" s="54" t="s">
        <v>700</v>
      </c>
      <c r="C18" s="54" t="s">
        <v>529</v>
      </c>
      <c r="D18" s="72">
        <v>42695</v>
      </c>
      <c r="E18" s="57" t="s">
        <v>121</v>
      </c>
      <c r="F18" s="53">
        <v>0</v>
      </c>
      <c r="G18" s="52">
        <v>0</v>
      </c>
      <c r="H18" s="51">
        <v>4</v>
      </c>
    </row>
    <row r="19" spans="1:8">
      <c r="A19" s="71">
        <v>29</v>
      </c>
      <c r="B19" s="54" t="s">
        <v>288</v>
      </c>
      <c r="C19" s="54" t="s">
        <v>27</v>
      </c>
      <c r="D19" s="72">
        <v>41725</v>
      </c>
      <c r="E19" s="57" t="s">
        <v>121</v>
      </c>
      <c r="F19" s="53">
        <v>10</v>
      </c>
      <c r="G19" s="52">
        <v>0</v>
      </c>
      <c r="H19" s="51">
        <v>0</v>
      </c>
    </row>
    <row r="20" spans="1:8">
      <c r="A20" s="71">
        <v>30</v>
      </c>
      <c r="B20" s="54" t="s">
        <v>716</v>
      </c>
      <c r="C20" s="54" t="s">
        <v>111</v>
      </c>
      <c r="D20" s="72">
        <v>42916</v>
      </c>
      <c r="E20" s="57" t="s">
        <v>121</v>
      </c>
      <c r="F20" s="53">
        <v>0</v>
      </c>
      <c r="G20" s="52">
        <v>0</v>
      </c>
      <c r="H20" s="51">
        <v>8</v>
      </c>
    </row>
    <row r="21" spans="1:8">
      <c r="A21" s="71">
        <v>31</v>
      </c>
      <c r="B21" s="58" t="s">
        <v>645</v>
      </c>
      <c r="C21" s="58" t="s">
        <v>28</v>
      </c>
      <c r="D21" s="72">
        <v>42347</v>
      </c>
      <c r="E21" s="57" t="s">
        <v>121</v>
      </c>
      <c r="F21" s="53">
        <v>0</v>
      </c>
      <c r="G21" s="52">
        <v>0</v>
      </c>
      <c r="H21" s="51">
        <v>6</v>
      </c>
    </row>
    <row r="22" spans="1:8">
      <c r="A22" s="71">
        <v>34</v>
      </c>
      <c r="B22" s="54" t="s">
        <v>705</v>
      </c>
      <c r="C22" s="54" t="s">
        <v>22</v>
      </c>
      <c r="D22" s="72">
        <v>42732</v>
      </c>
      <c r="E22" s="57" t="s">
        <v>121</v>
      </c>
      <c r="F22" s="53">
        <v>0</v>
      </c>
      <c r="G22" s="52">
        <v>0</v>
      </c>
      <c r="H22" s="51">
        <v>8</v>
      </c>
    </row>
    <row r="23" spans="1:8">
      <c r="A23" s="71">
        <v>35</v>
      </c>
      <c r="B23" s="54" t="s">
        <v>708</v>
      </c>
      <c r="C23" s="54" t="s">
        <v>709</v>
      </c>
      <c r="D23" s="72">
        <v>42755</v>
      </c>
      <c r="E23" s="57" t="s">
        <v>121</v>
      </c>
      <c r="F23" s="53">
        <v>0</v>
      </c>
      <c r="G23" s="52">
        <v>0</v>
      </c>
      <c r="H23" s="51">
        <v>8</v>
      </c>
    </row>
    <row r="24" spans="1:8">
      <c r="A24" s="71">
        <v>36</v>
      </c>
      <c r="B24" s="58" t="s">
        <v>286</v>
      </c>
      <c r="C24" s="58" t="s">
        <v>63</v>
      </c>
      <c r="D24" s="72">
        <v>41674</v>
      </c>
      <c r="E24" s="57" t="s">
        <v>121</v>
      </c>
      <c r="F24" s="53">
        <v>8</v>
      </c>
      <c r="G24" s="52">
        <v>0</v>
      </c>
      <c r="H24" s="51">
        <v>0</v>
      </c>
    </row>
    <row r="25" spans="1:8">
      <c r="A25" s="71">
        <v>37</v>
      </c>
      <c r="B25" s="54" t="s">
        <v>711</v>
      </c>
      <c r="C25" s="54" t="s">
        <v>712</v>
      </c>
      <c r="D25" s="72">
        <v>42775</v>
      </c>
      <c r="E25" s="57" t="s">
        <v>121</v>
      </c>
      <c r="F25" s="53">
        <v>0</v>
      </c>
      <c r="G25" s="52">
        <v>0</v>
      </c>
      <c r="H25" s="51">
        <v>8</v>
      </c>
    </row>
    <row r="26" spans="1:8">
      <c r="A26" s="71">
        <v>39</v>
      </c>
      <c r="B26" s="58" t="s">
        <v>502</v>
      </c>
      <c r="C26" s="58" t="s">
        <v>27</v>
      </c>
      <c r="D26" s="59">
        <v>41830</v>
      </c>
      <c r="E26" s="57" t="s">
        <v>158</v>
      </c>
      <c r="F26" s="53">
        <v>0</v>
      </c>
      <c r="G26" s="52">
        <v>0</v>
      </c>
      <c r="H26" s="51">
        <v>0</v>
      </c>
    </row>
    <row r="27" spans="1:8">
      <c r="A27" s="71">
        <v>40</v>
      </c>
      <c r="B27" s="79" t="s">
        <v>597</v>
      </c>
      <c r="C27" s="79" t="s">
        <v>298</v>
      </c>
      <c r="D27" s="73">
        <v>42180</v>
      </c>
      <c r="E27" s="57" t="s">
        <v>158</v>
      </c>
      <c r="F27" s="53">
        <v>0</v>
      </c>
      <c r="G27" s="52">
        <v>0</v>
      </c>
      <c r="H27" s="51">
        <v>0</v>
      </c>
    </row>
    <row r="28" spans="1:8">
      <c r="A28" s="71">
        <v>41</v>
      </c>
      <c r="B28" s="66" t="s">
        <v>465</v>
      </c>
      <c r="C28" s="66" t="s">
        <v>466</v>
      </c>
      <c r="D28" s="69">
        <v>41685</v>
      </c>
      <c r="E28" s="57" t="s">
        <v>158</v>
      </c>
      <c r="F28" s="53">
        <v>0</v>
      </c>
      <c r="G28" s="52">
        <v>0</v>
      </c>
      <c r="H28" s="51">
        <v>0</v>
      </c>
    </row>
    <row r="29" spans="1:8">
      <c r="A29" s="71">
        <v>42</v>
      </c>
      <c r="B29" s="76" t="s">
        <v>221</v>
      </c>
      <c r="C29" s="76" t="s">
        <v>106</v>
      </c>
      <c r="D29" s="77">
        <v>41909</v>
      </c>
      <c r="E29" s="57" t="s">
        <v>158</v>
      </c>
      <c r="F29" s="53">
        <v>0</v>
      </c>
      <c r="G29" s="52">
        <v>15</v>
      </c>
      <c r="H29" s="51">
        <v>0</v>
      </c>
    </row>
    <row r="30" spans="1:8">
      <c r="A30" s="71">
        <v>43</v>
      </c>
      <c r="B30" s="76" t="s">
        <v>415</v>
      </c>
      <c r="C30" s="76" t="s">
        <v>218</v>
      </c>
      <c r="D30" s="77">
        <v>41492</v>
      </c>
      <c r="E30" s="57" t="s">
        <v>158</v>
      </c>
      <c r="F30" s="53">
        <v>0</v>
      </c>
      <c r="G30" s="52">
        <v>0</v>
      </c>
      <c r="H30" s="51">
        <v>0</v>
      </c>
    </row>
    <row r="31" spans="1:8">
      <c r="A31" s="71">
        <v>44</v>
      </c>
      <c r="B31" s="76" t="s">
        <v>415</v>
      </c>
      <c r="C31" s="76" t="s">
        <v>106</v>
      </c>
      <c r="D31" s="77">
        <v>41492</v>
      </c>
      <c r="E31" s="57" t="s">
        <v>158</v>
      </c>
      <c r="F31" s="53">
        <v>0</v>
      </c>
      <c r="G31" s="52">
        <v>0</v>
      </c>
      <c r="H31" s="51">
        <v>0</v>
      </c>
    </row>
    <row r="32" spans="1:8">
      <c r="A32" s="71">
        <v>45</v>
      </c>
      <c r="B32" s="76" t="s">
        <v>608</v>
      </c>
      <c r="C32" s="76" t="s">
        <v>72</v>
      </c>
      <c r="D32" s="78">
        <v>42203</v>
      </c>
      <c r="E32" s="57" t="s">
        <v>158</v>
      </c>
      <c r="F32" s="53">
        <v>0</v>
      </c>
      <c r="G32" s="52">
        <v>0</v>
      </c>
      <c r="H32" s="51">
        <v>15</v>
      </c>
    </row>
    <row r="33" spans="1:8">
      <c r="A33" s="71">
        <v>46</v>
      </c>
      <c r="B33" s="66" t="s">
        <v>549</v>
      </c>
      <c r="C33" s="66" t="s">
        <v>41</v>
      </c>
      <c r="D33" s="77">
        <v>42013</v>
      </c>
      <c r="E33" s="57" t="s">
        <v>158</v>
      </c>
      <c r="F33" s="53">
        <v>0</v>
      </c>
      <c r="G33" s="52">
        <v>15</v>
      </c>
      <c r="H33" s="51">
        <v>0</v>
      </c>
    </row>
    <row r="34" spans="1:8">
      <c r="A34" s="71">
        <v>47</v>
      </c>
      <c r="B34" s="76" t="s">
        <v>122</v>
      </c>
      <c r="C34" s="76" t="s">
        <v>36</v>
      </c>
      <c r="D34" s="77">
        <v>41505</v>
      </c>
      <c r="E34" s="57" t="s">
        <v>158</v>
      </c>
      <c r="F34" s="53">
        <v>20</v>
      </c>
      <c r="G34" s="52">
        <v>0</v>
      </c>
      <c r="H34" s="51">
        <v>0</v>
      </c>
    </row>
    <row r="35" spans="1:8">
      <c r="A35" s="71">
        <v>48</v>
      </c>
      <c r="B35" s="66" t="s">
        <v>476</v>
      </c>
      <c r="C35" s="66" t="s">
        <v>34</v>
      </c>
      <c r="D35" s="69">
        <v>41730</v>
      </c>
      <c r="E35" s="57" t="s">
        <v>158</v>
      </c>
      <c r="F35" s="53">
        <v>0</v>
      </c>
      <c r="G35" s="52">
        <v>0</v>
      </c>
      <c r="H35" s="51">
        <v>0</v>
      </c>
    </row>
    <row r="36" spans="1:8">
      <c r="A36" s="71">
        <v>49</v>
      </c>
      <c r="B36" s="76" t="s">
        <v>609</v>
      </c>
      <c r="C36" s="76" t="s">
        <v>571</v>
      </c>
      <c r="D36" s="77">
        <v>42204</v>
      </c>
      <c r="E36" s="57" t="s">
        <v>158</v>
      </c>
      <c r="F36" s="53">
        <v>0</v>
      </c>
      <c r="G36" s="52">
        <v>0</v>
      </c>
      <c r="H36" s="51">
        <v>10</v>
      </c>
    </row>
    <row r="37" spans="1:8">
      <c r="A37" s="71">
        <v>51</v>
      </c>
      <c r="B37" s="66" t="s">
        <v>607</v>
      </c>
      <c r="C37" s="66" t="s">
        <v>54</v>
      </c>
      <c r="D37" s="77">
        <v>42202</v>
      </c>
      <c r="E37" s="57" t="s">
        <v>158</v>
      </c>
      <c r="F37" s="53">
        <v>0</v>
      </c>
      <c r="G37" s="52">
        <v>0</v>
      </c>
      <c r="H37" s="51">
        <v>6</v>
      </c>
    </row>
    <row r="38" spans="1:8">
      <c r="A38" s="71">
        <v>52</v>
      </c>
      <c r="B38" s="54" t="s">
        <v>607</v>
      </c>
      <c r="C38" s="54" t="s">
        <v>697</v>
      </c>
      <c r="D38" s="72">
        <v>42691</v>
      </c>
      <c r="E38" s="57" t="s">
        <v>158</v>
      </c>
      <c r="F38" s="53">
        <v>0</v>
      </c>
      <c r="G38" s="52">
        <v>0</v>
      </c>
      <c r="H38" s="51">
        <v>6</v>
      </c>
    </row>
    <row r="39" spans="1:8">
      <c r="A39" s="71">
        <v>53</v>
      </c>
      <c r="B39" s="54" t="s">
        <v>680</v>
      </c>
      <c r="C39" s="54" t="s">
        <v>57</v>
      </c>
      <c r="D39" s="72">
        <v>42491</v>
      </c>
      <c r="E39" s="57" t="s">
        <v>158</v>
      </c>
      <c r="F39" s="53">
        <v>0</v>
      </c>
      <c r="G39" s="52">
        <v>0</v>
      </c>
      <c r="H39" s="51">
        <v>6</v>
      </c>
    </row>
    <row r="40" spans="1:8">
      <c r="A40" s="71">
        <v>54</v>
      </c>
      <c r="B40" s="54" t="s">
        <v>544</v>
      </c>
      <c r="C40" s="54" t="s">
        <v>57</v>
      </c>
      <c r="D40" s="72">
        <v>41997</v>
      </c>
      <c r="E40" s="57" t="s">
        <v>158</v>
      </c>
      <c r="F40" s="53">
        <v>0</v>
      </c>
      <c r="G40" s="52">
        <v>0</v>
      </c>
      <c r="H40" s="51">
        <v>0</v>
      </c>
    </row>
    <row r="41" spans="1:8">
      <c r="A41" s="71">
        <v>55</v>
      </c>
      <c r="B41" s="66" t="s">
        <v>536</v>
      </c>
      <c r="C41" s="66" t="s">
        <v>537</v>
      </c>
      <c r="D41" s="77">
        <v>41967</v>
      </c>
      <c r="E41" s="57" t="s">
        <v>158</v>
      </c>
      <c r="F41" s="53">
        <v>0</v>
      </c>
      <c r="G41" s="52">
        <v>0</v>
      </c>
      <c r="H41" s="51">
        <v>0</v>
      </c>
    </row>
    <row r="42" spans="1:8">
      <c r="A42" s="71">
        <v>57</v>
      </c>
      <c r="B42" s="76" t="s">
        <v>559</v>
      </c>
      <c r="C42" s="76" t="s">
        <v>560</v>
      </c>
      <c r="D42" s="78">
        <v>42076</v>
      </c>
      <c r="E42" s="57" t="s">
        <v>158</v>
      </c>
      <c r="F42" s="53">
        <v>0</v>
      </c>
      <c r="G42" s="52">
        <v>0</v>
      </c>
      <c r="H42" s="51">
        <v>0</v>
      </c>
    </row>
    <row r="43" spans="1:8">
      <c r="A43" s="71">
        <v>58</v>
      </c>
      <c r="B43" s="54" t="s">
        <v>78</v>
      </c>
      <c r="C43" s="54" t="s">
        <v>27</v>
      </c>
      <c r="D43" s="72">
        <v>42699</v>
      </c>
      <c r="E43" s="57" t="s">
        <v>158</v>
      </c>
      <c r="F43" s="53">
        <v>0</v>
      </c>
      <c r="G43" s="52">
        <v>0</v>
      </c>
      <c r="H43" s="51">
        <v>6</v>
      </c>
    </row>
    <row r="44" spans="1:8">
      <c r="A44" s="71">
        <v>59</v>
      </c>
      <c r="B44" s="54" t="s">
        <v>332</v>
      </c>
      <c r="C44" s="54" t="s">
        <v>30</v>
      </c>
      <c r="D44" s="72">
        <v>41879</v>
      </c>
      <c r="E44" s="57" t="s">
        <v>158</v>
      </c>
      <c r="F44" s="53">
        <v>0</v>
      </c>
      <c r="G44" s="52">
        <v>0</v>
      </c>
      <c r="H44" s="51">
        <v>0</v>
      </c>
    </row>
    <row r="45" spans="1:8">
      <c r="A45" s="71">
        <v>62</v>
      </c>
      <c r="B45" s="54" t="s">
        <v>655</v>
      </c>
      <c r="C45" s="54" t="s">
        <v>97</v>
      </c>
      <c r="D45" s="72">
        <v>42390</v>
      </c>
      <c r="E45" s="57" t="s">
        <v>158</v>
      </c>
      <c r="F45" s="53">
        <v>0</v>
      </c>
      <c r="G45" s="52">
        <v>0</v>
      </c>
      <c r="H45" s="51">
        <v>0</v>
      </c>
    </row>
    <row r="46" spans="1:8">
      <c r="A46" s="71">
        <v>64</v>
      </c>
      <c r="B46" s="54" t="s">
        <v>296</v>
      </c>
      <c r="C46" s="54" t="s">
        <v>57</v>
      </c>
      <c r="D46" s="72">
        <v>41533</v>
      </c>
      <c r="E46" s="57" t="s">
        <v>158</v>
      </c>
      <c r="F46" s="53">
        <v>15</v>
      </c>
      <c r="G46" s="52">
        <v>0</v>
      </c>
      <c r="H46" s="51">
        <v>0</v>
      </c>
    </row>
    <row r="47" spans="1:8">
      <c r="A47" s="71">
        <v>65</v>
      </c>
      <c r="B47" s="54" t="s">
        <v>144</v>
      </c>
      <c r="C47" s="54" t="s">
        <v>41</v>
      </c>
      <c r="D47" s="72">
        <v>42012</v>
      </c>
      <c r="E47" s="57" t="s">
        <v>158</v>
      </c>
      <c r="F47" s="53">
        <v>0</v>
      </c>
      <c r="G47" s="52">
        <v>0</v>
      </c>
      <c r="H47" s="51">
        <v>0</v>
      </c>
    </row>
    <row r="48" spans="1:8">
      <c r="A48" s="71">
        <v>66</v>
      </c>
      <c r="B48" s="54" t="s">
        <v>643</v>
      </c>
      <c r="C48" s="54" t="s">
        <v>644</v>
      </c>
      <c r="D48" s="72">
        <v>42344</v>
      </c>
      <c r="E48" s="57" t="s">
        <v>158</v>
      </c>
      <c r="F48" s="53">
        <v>0</v>
      </c>
      <c r="G48" s="52">
        <v>0</v>
      </c>
      <c r="H48" s="51">
        <v>0</v>
      </c>
    </row>
    <row r="49" spans="1:8">
      <c r="A49" s="71">
        <v>67</v>
      </c>
      <c r="B49" s="54" t="s">
        <v>591</v>
      </c>
      <c r="C49" s="54" t="s">
        <v>592</v>
      </c>
      <c r="D49" s="72">
        <v>42176</v>
      </c>
      <c r="E49" s="57" t="s">
        <v>158</v>
      </c>
      <c r="F49" s="53">
        <v>0</v>
      </c>
      <c r="G49" s="52">
        <v>0</v>
      </c>
      <c r="H49" s="51">
        <v>0</v>
      </c>
    </row>
    <row r="50" spans="1:8">
      <c r="A50" s="71">
        <v>70</v>
      </c>
      <c r="B50" s="54" t="s">
        <v>143</v>
      </c>
      <c r="C50" s="54" t="s">
        <v>60</v>
      </c>
      <c r="D50" s="72">
        <v>41532</v>
      </c>
      <c r="E50" s="57" t="s">
        <v>158</v>
      </c>
      <c r="F50" s="53">
        <v>15</v>
      </c>
      <c r="G50" s="52">
        <v>0</v>
      </c>
      <c r="H50" s="51">
        <v>0</v>
      </c>
    </row>
    <row r="51" spans="1:8">
      <c r="A51" s="71">
        <v>71</v>
      </c>
      <c r="B51" s="54" t="s">
        <v>641</v>
      </c>
      <c r="C51" s="54" t="s">
        <v>642</v>
      </c>
      <c r="D51" s="72">
        <v>42337</v>
      </c>
      <c r="E51" s="57" t="s">
        <v>158</v>
      </c>
      <c r="F51" s="53">
        <v>0</v>
      </c>
      <c r="G51" s="52">
        <v>0</v>
      </c>
      <c r="H51" s="51">
        <v>6</v>
      </c>
    </row>
    <row r="52" spans="1:8">
      <c r="A52" s="71">
        <v>73</v>
      </c>
      <c r="B52" s="54" t="s">
        <v>622</v>
      </c>
      <c r="C52" s="54" t="s">
        <v>623</v>
      </c>
      <c r="D52" s="88">
        <v>42264</v>
      </c>
      <c r="E52" s="57" t="s">
        <v>158</v>
      </c>
      <c r="F52" s="53">
        <v>0</v>
      </c>
      <c r="G52" s="52">
        <v>0</v>
      </c>
      <c r="H52" s="51">
        <v>0</v>
      </c>
    </row>
    <row r="53" spans="1:8">
      <c r="A53" s="71">
        <v>77</v>
      </c>
      <c r="B53" s="54" t="s">
        <v>216</v>
      </c>
      <c r="C53" s="54" t="s">
        <v>217</v>
      </c>
      <c r="D53" s="72">
        <v>41918</v>
      </c>
      <c r="E53" s="57" t="s">
        <v>158</v>
      </c>
      <c r="F53" s="53">
        <v>0</v>
      </c>
      <c r="G53" s="52">
        <v>15</v>
      </c>
      <c r="H53" s="51">
        <v>0</v>
      </c>
    </row>
    <row r="54" spans="1:8">
      <c r="A54" s="71">
        <v>78</v>
      </c>
      <c r="B54" s="61" t="s">
        <v>556</v>
      </c>
      <c r="C54" s="58" t="s">
        <v>72</v>
      </c>
      <c r="D54" s="59">
        <v>42061</v>
      </c>
      <c r="E54" s="57" t="s">
        <v>158</v>
      </c>
      <c r="F54" s="53">
        <v>0</v>
      </c>
      <c r="G54" s="52">
        <v>15</v>
      </c>
      <c r="H54" s="51">
        <v>0</v>
      </c>
    </row>
    <row r="55" spans="1:8">
      <c r="A55" s="71">
        <v>79</v>
      </c>
      <c r="B55" s="54" t="s">
        <v>568</v>
      </c>
      <c r="C55" s="54" t="s">
        <v>27</v>
      </c>
      <c r="D55" s="72">
        <v>42101</v>
      </c>
      <c r="E55" s="57" t="s">
        <v>158</v>
      </c>
      <c r="F55" s="53">
        <v>0</v>
      </c>
      <c r="G55" s="52">
        <v>0</v>
      </c>
      <c r="H55" s="51">
        <v>0</v>
      </c>
    </row>
    <row r="56" spans="1:8">
      <c r="A56" s="71">
        <v>80</v>
      </c>
      <c r="B56" s="58" t="s">
        <v>419</v>
      </c>
      <c r="C56" s="58" t="s">
        <v>291</v>
      </c>
      <c r="D56" s="59">
        <v>41498</v>
      </c>
      <c r="E56" s="57" t="s">
        <v>158</v>
      </c>
      <c r="F56" s="53">
        <v>20</v>
      </c>
      <c r="G56" s="52">
        <v>0</v>
      </c>
      <c r="H56" s="51">
        <v>0</v>
      </c>
    </row>
    <row r="57" spans="1:8">
      <c r="A57" s="71">
        <v>84</v>
      </c>
      <c r="B57" s="54" t="s">
        <v>187</v>
      </c>
      <c r="C57" s="54" t="s">
        <v>173</v>
      </c>
      <c r="D57" s="72">
        <v>41992</v>
      </c>
      <c r="E57" s="57" t="s">
        <v>158</v>
      </c>
      <c r="F57" s="53">
        <v>0</v>
      </c>
      <c r="G57" s="52">
        <v>15</v>
      </c>
      <c r="H57" s="51">
        <v>0</v>
      </c>
    </row>
    <row r="58" spans="1:8">
      <c r="A58" s="71">
        <v>86</v>
      </c>
      <c r="B58" s="54" t="s">
        <v>509</v>
      </c>
      <c r="C58" s="54" t="s">
        <v>31</v>
      </c>
      <c r="D58" s="72">
        <v>41860</v>
      </c>
      <c r="E58" s="57" t="s">
        <v>158</v>
      </c>
      <c r="F58" s="53">
        <v>0</v>
      </c>
      <c r="G58" s="52">
        <v>0</v>
      </c>
      <c r="H58" s="51">
        <v>0</v>
      </c>
    </row>
    <row r="59" spans="1:8">
      <c r="A59" s="71">
        <v>87</v>
      </c>
      <c r="B59" s="58" t="s">
        <v>100</v>
      </c>
      <c r="C59" s="58" t="s">
        <v>26</v>
      </c>
      <c r="D59" s="59">
        <v>41775</v>
      </c>
      <c r="E59" s="57" t="s">
        <v>158</v>
      </c>
      <c r="F59" s="53">
        <v>15</v>
      </c>
      <c r="G59" s="52">
        <v>0</v>
      </c>
      <c r="H59" s="51">
        <v>0</v>
      </c>
    </row>
    <row r="60" spans="1:8">
      <c r="A60" s="71">
        <v>88</v>
      </c>
      <c r="B60" s="54" t="s">
        <v>624</v>
      </c>
      <c r="C60" s="54" t="s">
        <v>95</v>
      </c>
      <c r="D60" s="72">
        <v>42268</v>
      </c>
      <c r="E60" s="57" t="s">
        <v>158</v>
      </c>
      <c r="F60" s="53">
        <v>0</v>
      </c>
      <c r="G60" s="52">
        <v>0</v>
      </c>
      <c r="H60" s="51">
        <v>0</v>
      </c>
    </row>
    <row r="61" spans="1:8">
      <c r="A61" s="71">
        <v>92</v>
      </c>
      <c r="B61" s="58" t="s">
        <v>511</v>
      </c>
      <c r="C61" s="58" t="s">
        <v>72</v>
      </c>
      <c r="D61" s="59">
        <v>41869</v>
      </c>
      <c r="E61" s="57" t="s">
        <v>158</v>
      </c>
      <c r="F61" s="53">
        <v>0</v>
      </c>
      <c r="G61" s="52">
        <v>0</v>
      </c>
      <c r="H61" s="51">
        <v>0</v>
      </c>
    </row>
    <row r="62" spans="1:8">
      <c r="A62" s="71">
        <v>96</v>
      </c>
      <c r="B62" s="58" t="s">
        <v>565</v>
      </c>
      <c r="C62" s="58" t="s">
        <v>50</v>
      </c>
      <c r="D62" s="59">
        <v>42094</v>
      </c>
      <c r="E62" s="57" t="s">
        <v>158</v>
      </c>
      <c r="F62" s="53">
        <v>0</v>
      </c>
      <c r="G62" s="52">
        <v>10</v>
      </c>
      <c r="H62" s="51">
        <v>0</v>
      </c>
    </row>
    <row r="63" spans="1:8">
      <c r="A63" s="71">
        <v>97</v>
      </c>
      <c r="B63" s="54" t="s">
        <v>69</v>
      </c>
      <c r="C63" s="54" t="s">
        <v>34</v>
      </c>
      <c r="D63" s="72">
        <v>41876</v>
      </c>
      <c r="E63" s="57" t="s">
        <v>158</v>
      </c>
      <c r="F63" s="53">
        <v>0</v>
      </c>
      <c r="G63" s="52">
        <v>0</v>
      </c>
      <c r="H63" s="51">
        <v>0</v>
      </c>
    </row>
    <row r="64" spans="1:8">
      <c r="A64" s="71">
        <v>98</v>
      </c>
      <c r="B64" s="54" t="s">
        <v>220</v>
      </c>
      <c r="C64" s="54" t="s">
        <v>123</v>
      </c>
      <c r="D64" s="72">
        <v>41838</v>
      </c>
      <c r="E64" s="57" t="s">
        <v>158</v>
      </c>
      <c r="F64" s="53">
        <v>0</v>
      </c>
      <c r="G64" s="52">
        <v>0</v>
      </c>
      <c r="H64" s="51">
        <v>0</v>
      </c>
    </row>
    <row r="65" spans="1:8">
      <c r="A65" s="71">
        <v>99</v>
      </c>
      <c r="B65" s="79" t="s">
        <v>220</v>
      </c>
      <c r="C65" s="79" t="s">
        <v>93</v>
      </c>
      <c r="D65" s="73">
        <v>41840</v>
      </c>
      <c r="E65" s="57" t="s">
        <v>158</v>
      </c>
      <c r="F65" s="53">
        <v>0</v>
      </c>
      <c r="G65" s="52">
        <v>0</v>
      </c>
      <c r="H65" s="51">
        <v>0</v>
      </c>
    </row>
    <row r="66" spans="1:8">
      <c r="A66" s="71">
        <v>102</v>
      </c>
      <c r="B66" s="58" t="s">
        <v>666</v>
      </c>
      <c r="C66" s="58" t="s">
        <v>57</v>
      </c>
      <c r="D66" s="59">
        <v>42417</v>
      </c>
      <c r="E66" s="57" t="s">
        <v>158</v>
      </c>
      <c r="F66" s="53">
        <v>0</v>
      </c>
      <c r="G66" s="52">
        <v>0</v>
      </c>
      <c r="H66" s="51">
        <v>10</v>
      </c>
    </row>
    <row r="67" spans="1:8">
      <c r="A67" s="71">
        <v>103</v>
      </c>
      <c r="B67" s="54" t="s">
        <v>522</v>
      </c>
      <c r="C67" s="54" t="s">
        <v>183</v>
      </c>
      <c r="D67" s="72">
        <v>41937</v>
      </c>
      <c r="E67" s="57" t="s">
        <v>158</v>
      </c>
      <c r="F67" s="53">
        <v>0</v>
      </c>
      <c r="G67" s="52">
        <v>0</v>
      </c>
      <c r="H67" s="51">
        <v>0</v>
      </c>
    </row>
    <row r="68" spans="1:8">
      <c r="A68" s="71">
        <v>104</v>
      </c>
      <c r="B68" s="54" t="s">
        <v>292</v>
      </c>
      <c r="C68" s="54" t="s">
        <v>56</v>
      </c>
      <c r="D68" s="72">
        <v>41609</v>
      </c>
      <c r="E68" s="57" t="s">
        <v>158</v>
      </c>
      <c r="F68" s="53">
        <v>20</v>
      </c>
      <c r="G68" s="52">
        <v>0</v>
      </c>
      <c r="H68" s="51">
        <v>0</v>
      </c>
    </row>
    <row r="69" spans="1:8">
      <c r="A69" s="71">
        <v>105</v>
      </c>
      <c r="B69" s="63" t="s">
        <v>389</v>
      </c>
      <c r="C69" s="63" t="s">
        <v>486</v>
      </c>
      <c r="D69" s="55">
        <v>41748</v>
      </c>
      <c r="E69" s="57" t="s">
        <v>158</v>
      </c>
      <c r="F69" s="53">
        <v>0</v>
      </c>
      <c r="G69" s="52">
        <v>0</v>
      </c>
      <c r="H69" s="51">
        <v>0</v>
      </c>
    </row>
    <row r="70" spans="1:8">
      <c r="A70" s="71">
        <v>107</v>
      </c>
      <c r="B70" s="54" t="s">
        <v>424</v>
      </c>
      <c r="C70" s="54" t="s">
        <v>57</v>
      </c>
      <c r="D70" s="72">
        <v>41510</v>
      </c>
      <c r="E70" s="57" t="s">
        <v>158</v>
      </c>
      <c r="F70" s="53">
        <v>0</v>
      </c>
      <c r="G70" s="52">
        <v>0</v>
      </c>
      <c r="H70" s="51">
        <v>0</v>
      </c>
    </row>
    <row r="71" spans="1:8">
      <c r="A71" s="71">
        <v>108</v>
      </c>
      <c r="B71" s="54" t="s">
        <v>437</v>
      </c>
      <c r="C71" s="54" t="s">
        <v>57</v>
      </c>
      <c r="D71" s="72">
        <v>41583</v>
      </c>
      <c r="E71" s="57" t="s">
        <v>158</v>
      </c>
      <c r="F71" s="53">
        <v>0</v>
      </c>
      <c r="G71" s="52">
        <v>0</v>
      </c>
      <c r="H71" s="51">
        <v>0</v>
      </c>
    </row>
    <row r="72" spans="1:8">
      <c r="A72" s="71">
        <v>111</v>
      </c>
      <c r="B72" s="54" t="s">
        <v>171</v>
      </c>
      <c r="C72" s="54" t="s">
        <v>218</v>
      </c>
      <c r="D72" s="72">
        <v>42150</v>
      </c>
      <c r="E72" s="57" t="s">
        <v>158</v>
      </c>
      <c r="F72" s="53">
        <v>0</v>
      </c>
      <c r="G72" s="52">
        <v>10</v>
      </c>
      <c r="H72" s="51">
        <v>0</v>
      </c>
    </row>
    <row r="73" spans="1:8">
      <c r="A73" s="71">
        <v>112</v>
      </c>
      <c r="B73" s="54" t="s">
        <v>613</v>
      </c>
      <c r="C73" s="54" t="s">
        <v>34</v>
      </c>
      <c r="D73" s="72">
        <v>42223</v>
      </c>
      <c r="E73" s="57" t="s">
        <v>158</v>
      </c>
      <c r="F73" s="53">
        <v>0</v>
      </c>
      <c r="G73" s="52">
        <v>0</v>
      </c>
      <c r="H73" s="51">
        <v>15</v>
      </c>
    </row>
    <row r="74" spans="1:8">
      <c r="A74" s="71">
        <v>113</v>
      </c>
      <c r="B74" s="54" t="s">
        <v>68</v>
      </c>
      <c r="C74" s="54" t="s">
        <v>219</v>
      </c>
      <c r="D74" s="72">
        <v>41903</v>
      </c>
      <c r="E74" s="57" t="s">
        <v>158</v>
      </c>
      <c r="F74" s="53">
        <v>0</v>
      </c>
      <c r="G74" s="52">
        <v>15</v>
      </c>
      <c r="H74" s="51">
        <v>0</v>
      </c>
    </row>
    <row r="75" spans="1:8">
      <c r="A75" s="71">
        <v>114</v>
      </c>
      <c r="B75" s="54" t="s">
        <v>546</v>
      </c>
      <c r="C75" s="54" t="s">
        <v>60</v>
      </c>
      <c r="D75" s="72">
        <v>42007</v>
      </c>
      <c r="E75" s="57" t="s">
        <v>158</v>
      </c>
      <c r="F75" s="53">
        <v>0</v>
      </c>
      <c r="G75" s="52">
        <v>0</v>
      </c>
      <c r="H75" s="51">
        <v>0</v>
      </c>
    </row>
    <row r="76" spans="1:8">
      <c r="A76" s="71">
        <v>117</v>
      </c>
      <c r="B76" s="54" t="s">
        <v>475</v>
      </c>
      <c r="C76" s="54" t="s">
        <v>54</v>
      </c>
      <c r="D76" s="72">
        <v>41723</v>
      </c>
      <c r="E76" s="57" t="s">
        <v>158</v>
      </c>
      <c r="F76" s="53">
        <v>0</v>
      </c>
      <c r="G76" s="52">
        <v>0</v>
      </c>
      <c r="H76" s="51">
        <v>0</v>
      </c>
    </row>
    <row r="77" spans="1:8">
      <c r="A77" s="71">
        <v>118</v>
      </c>
      <c r="B77" s="58" t="s">
        <v>413</v>
      </c>
      <c r="C77" s="58" t="s">
        <v>41</v>
      </c>
      <c r="D77" s="72">
        <v>41483</v>
      </c>
      <c r="E77" s="57" t="s">
        <v>158</v>
      </c>
      <c r="F77" s="53">
        <v>0</v>
      </c>
      <c r="G77" s="52">
        <v>0</v>
      </c>
      <c r="H77" s="51">
        <v>0</v>
      </c>
    </row>
    <row r="78" spans="1:8">
      <c r="A78" s="71">
        <v>119</v>
      </c>
      <c r="B78" s="58" t="s">
        <v>590</v>
      </c>
      <c r="C78" s="58" t="s">
        <v>63</v>
      </c>
      <c r="D78" s="59">
        <v>42174</v>
      </c>
      <c r="E78" s="57" t="s">
        <v>158</v>
      </c>
      <c r="F78" s="53">
        <v>0</v>
      </c>
      <c r="G78" s="52">
        <v>0</v>
      </c>
      <c r="H78" s="51">
        <v>0</v>
      </c>
    </row>
    <row r="79" spans="1:8">
      <c r="A79" s="71">
        <v>120</v>
      </c>
      <c r="B79" s="54" t="s">
        <v>654</v>
      </c>
      <c r="C79" s="54" t="s">
        <v>30</v>
      </c>
      <c r="D79" s="72">
        <v>42389</v>
      </c>
      <c r="E79" s="57" t="s">
        <v>158</v>
      </c>
      <c r="F79" s="53">
        <v>0</v>
      </c>
      <c r="G79" s="52">
        <v>0</v>
      </c>
      <c r="H79" s="51">
        <v>15</v>
      </c>
    </row>
    <row r="80" spans="1:8">
      <c r="A80" s="71">
        <v>122</v>
      </c>
      <c r="B80" s="54" t="s">
        <v>295</v>
      </c>
      <c r="C80" s="54" t="s">
        <v>54</v>
      </c>
      <c r="D80" s="72">
        <v>41831</v>
      </c>
      <c r="E80" s="57" t="s">
        <v>158</v>
      </c>
      <c r="F80" s="53">
        <v>0</v>
      </c>
      <c r="G80" s="52">
        <v>0</v>
      </c>
      <c r="H80" s="51">
        <v>0</v>
      </c>
    </row>
    <row r="81" spans="1:8">
      <c r="A81" s="71">
        <v>123</v>
      </c>
      <c r="B81" s="54" t="s">
        <v>564</v>
      </c>
      <c r="C81" s="54" t="s">
        <v>77</v>
      </c>
      <c r="D81" s="72">
        <v>42082</v>
      </c>
      <c r="E81" s="57" t="s">
        <v>158</v>
      </c>
      <c r="F81" s="53">
        <v>0</v>
      </c>
      <c r="G81" s="52">
        <v>0</v>
      </c>
      <c r="H81" s="51">
        <v>0</v>
      </c>
    </row>
    <row r="82" spans="1:8">
      <c r="A82" s="71">
        <v>128</v>
      </c>
      <c r="B82" s="54" t="s">
        <v>670</v>
      </c>
      <c r="C82" s="54" t="s">
        <v>671</v>
      </c>
      <c r="D82" s="72">
        <v>42435</v>
      </c>
      <c r="E82" s="57" t="s">
        <v>158</v>
      </c>
      <c r="F82" s="53">
        <v>0</v>
      </c>
      <c r="G82" s="52">
        <v>0</v>
      </c>
      <c r="H82" s="51">
        <v>0</v>
      </c>
    </row>
    <row r="83" spans="1:8">
      <c r="A83" s="71">
        <v>129</v>
      </c>
      <c r="B83" s="54" t="s">
        <v>438</v>
      </c>
      <c r="C83" s="54" t="s">
        <v>30</v>
      </c>
      <c r="D83" s="72">
        <v>41587</v>
      </c>
      <c r="E83" s="57" t="s">
        <v>158</v>
      </c>
      <c r="F83" s="53">
        <v>0</v>
      </c>
      <c r="G83" s="52">
        <v>0</v>
      </c>
      <c r="H83" s="51">
        <v>0</v>
      </c>
    </row>
    <row r="84" spans="1:8">
      <c r="A84" s="71">
        <v>134</v>
      </c>
      <c r="B84" s="63" t="s">
        <v>168</v>
      </c>
      <c r="C84" s="63" t="s">
        <v>23</v>
      </c>
      <c r="D84" s="55">
        <v>41531</v>
      </c>
      <c r="E84" s="57" t="s">
        <v>158</v>
      </c>
      <c r="F84" s="53">
        <v>0</v>
      </c>
      <c r="G84" s="52">
        <v>0</v>
      </c>
      <c r="H84" s="51">
        <v>0</v>
      </c>
    </row>
    <row r="85" spans="1:8">
      <c r="A85" s="71">
        <v>135</v>
      </c>
      <c r="B85" s="63" t="s">
        <v>482</v>
      </c>
      <c r="C85" s="63" t="s">
        <v>483</v>
      </c>
      <c r="D85" s="55">
        <v>41738</v>
      </c>
      <c r="E85" s="57" t="s">
        <v>158</v>
      </c>
      <c r="F85" s="53">
        <v>0</v>
      </c>
      <c r="G85" s="52">
        <v>0</v>
      </c>
      <c r="H85" s="51">
        <v>0</v>
      </c>
    </row>
    <row r="86" spans="1:8">
      <c r="A86" s="71">
        <v>136</v>
      </c>
      <c r="B86" s="58" t="s">
        <v>482</v>
      </c>
      <c r="C86" s="58" t="s">
        <v>30</v>
      </c>
      <c r="D86" s="59">
        <v>41738</v>
      </c>
      <c r="E86" s="57" t="s">
        <v>158</v>
      </c>
      <c r="F86" s="53">
        <v>0</v>
      </c>
      <c r="G86" s="52">
        <v>0</v>
      </c>
      <c r="H86" s="51">
        <v>0</v>
      </c>
    </row>
    <row r="87" spans="1:8">
      <c r="A87" s="71">
        <v>137</v>
      </c>
      <c r="B87" s="54" t="s">
        <v>391</v>
      </c>
      <c r="C87" s="54" t="s">
        <v>41</v>
      </c>
      <c r="D87" s="72">
        <v>41880</v>
      </c>
      <c r="E87" s="57" t="s">
        <v>158</v>
      </c>
      <c r="F87" s="53">
        <v>0</v>
      </c>
      <c r="G87" s="52">
        <v>15</v>
      </c>
      <c r="H87" s="51">
        <v>0</v>
      </c>
    </row>
    <row r="88" spans="1:8">
      <c r="A88" s="71">
        <v>139</v>
      </c>
      <c r="B88" s="58" t="s">
        <v>510</v>
      </c>
      <c r="C88" s="58" t="s">
        <v>72</v>
      </c>
      <c r="D88" s="59">
        <v>41861</v>
      </c>
      <c r="E88" s="57" t="s">
        <v>158</v>
      </c>
      <c r="F88" s="53">
        <v>0</v>
      </c>
      <c r="G88" s="52">
        <v>0</v>
      </c>
      <c r="H88" s="51">
        <v>0</v>
      </c>
    </row>
    <row r="89" spans="1:8">
      <c r="A89" s="71">
        <v>140</v>
      </c>
      <c r="B89" s="61" t="s">
        <v>454</v>
      </c>
      <c r="C89" s="61" t="s">
        <v>67</v>
      </c>
      <c r="D89" s="59">
        <v>41630</v>
      </c>
      <c r="E89" s="57" t="s">
        <v>158</v>
      </c>
      <c r="F89" s="53">
        <v>0</v>
      </c>
      <c r="G89" s="52">
        <v>0</v>
      </c>
      <c r="H89" s="51">
        <v>0</v>
      </c>
    </row>
    <row r="90" spans="1:8">
      <c r="A90" s="71">
        <v>141</v>
      </c>
      <c r="B90" s="58" t="s">
        <v>494</v>
      </c>
      <c r="C90" s="58" t="s">
        <v>27</v>
      </c>
      <c r="D90" s="59">
        <v>41782</v>
      </c>
      <c r="E90" s="57" t="s">
        <v>158</v>
      </c>
      <c r="F90" s="53">
        <v>0</v>
      </c>
      <c r="G90" s="52">
        <v>0</v>
      </c>
      <c r="H90" s="51">
        <v>0</v>
      </c>
    </row>
    <row r="91" spans="1:8">
      <c r="A91" s="71">
        <v>143</v>
      </c>
      <c r="B91" s="54" t="s">
        <v>675</v>
      </c>
      <c r="C91" s="54" t="s">
        <v>29</v>
      </c>
      <c r="D91" s="72">
        <v>42461</v>
      </c>
      <c r="E91" s="57" t="s">
        <v>158</v>
      </c>
      <c r="F91" s="53">
        <v>0</v>
      </c>
      <c r="G91" s="52">
        <v>0</v>
      </c>
      <c r="H91" s="51">
        <v>6</v>
      </c>
    </row>
    <row r="92" spans="1:8">
      <c r="A92" s="71">
        <v>144</v>
      </c>
      <c r="B92" s="60" t="s">
        <v>297</v>
      </c>
      <c r="C92" s="60" t="s">
        <v>57</v>
      </c>
      <c r="D92" s="62">
        <v>41768</v>
      </c>
      <c r="E92" s="57" t="s">
        <v>158</v>
      </c>
      <c r="F92" s="53">
        <v>15</v>
      </c>
      <c r="G92" s="52">
        <v>0</v>
      </c>
      <c r="H92" s="51">
        <v>0</v>
      </c>
    </row>
    <row r="93" spans="1:8">
      <c r="A93" s="71">
        <v>145</v>
      </c>
      <c r="B93" s="60" t="s">
        <v>129</v>
      </c>
      <c r="C93" s="60" t="s">
        <v>79</v>
      </c>
      <c r="D93" s="62">
        <v>42135</v>
      </c>
      <c r="E93" s="57" t="s">
        <v>158</v>
      </c>
      <c r="F93" s="53">
        <v>0</v>
      </c>
      <c r="G93" s="52">
        <v>0</v>
      </c>
      <c r="H93" s="51">
        <v>0</v>
      </c>
    </row>
    <row r="94" spans="1:8">
      <c r="A94" s="71">
        <v>146</v>
      </c>
      <c r="B94" s="80" t="s">
        <v>222</v>
      </c>
      <c r="C94" s="80" t="s">
        <v>58</v>
      </c>
      <c r="D94" s="84">
        <v>41945</v>
      </c>
      <c r="E94" s="57" t="s">
        <v>158</v>
      </c>
      <c r="F94" s="53">
        <v>0</v>
      </c>
      <c r="G94" s="52">
        <v>0</v>
      </c>
      <c r="H94" s="51">
        <v>0</v>
      </c>
    </row>
    <row r="95" spans="1:8">
      <c r="A95" s="71">
        <v>149</v>
      </c>
      <c r="B95" s="80" t="s">
        <v>474</v>
      </c>
      <c r="C95" s="80" t="s">
        <v>66</v>
      </c>
      <c r="D95" s="84">
        <v>41721</v>
      </c>
      <c r="E95" s="57" t="s">
        <v>158</v>
      </c>
      <c r="F95" s="53">
        <v>0</v>
      </c>
      <c r="G95" s="52">
        <v>0</v>
      </c>
      <c r="H95" s="51">
        <v>0</v>
      </c>
    </row>
    <row r="96" spans="1:8">
      <c r="A96" s="71">
        <v>150</v>
      </c>
      <c r="B96" s="80" t="s">
        <v>293</v>
      </c>
      <c r="C96" s="80" t="s">
        <v>294</v>
      </c>
      <c r="D96" s="84">
        <v>41594</v>
      </c>
      <c r="E96" s="57" t="s">
        <v>158</v>
      </c>
      <c r="F96" s="53">
        <v>20</v>
      </c>
      <c r="G96" s="52">
        <v>0</v>
      </c>
      <c r="H96" s="51">
        <v>0</v>
      </c>
    </row>
    <row r="97" spans="1:8">
      <c r="A97" s="71">
        <v>151</v>
      </c>
      <c r="B97" s="60" t="s">
        <v>520</v>
      </c>
      <c r="C97" s="60" t="s">
        <v>521</v>
      </c>
      <c r="D97" s="62">
        <v>41904</v>
      </c>
      <c r="E97" s="57" t="s">
        <v>158</v>
      </c>
      <c r="F97" s="53">
        <v>0</v>
      </c>
      <c r="G97" s="52">
        <v>0</v>
      </c>
      <c r="H97" s="51">
        <v>0</v>
      </c>
    </row>
    <row r="98" spans="1:8">
      <c r="A98" s="71">
        <v>152</v>
      </c>
      <c r="B98" s="80" t="s">
        <v>223</v>
      </c>
      <c r="C98" s="80" t="s">
        <v>224</v>
      </c>
      <c r="D98" s="84">
        <v>41894</v>
      </c>
      <c r="E98" s="57" t="s">
        <v>158</v>
      </c>
      <c r="F98" s="53">
        <v>0</v>
      </c>
      <c r="G98" s="52">
        <v>15</v>
      </c>
      <c r="H98" s="51">
        <v>0</v>
      </c>
    </row>
    <row r="99" spans="1:8">
      <c r="A99" s="71">
        <v>153</v>
      </c>
      <c r="B99" s="80" t="s">
        <v>585</v>
      </c>
      <c r="C99" s="80" t="s">
        <v>34</v>
      </c>
      <c r="D99" s="84">
        <v>42144</v>
      </c>
      <c r="E99" s="57" t="s">
        <v>158</v>
      </c>
      <c r="F99" s="53">
        <v>0</v>
      </c>
      <c r="G99" s="52">
        <v>0</v>
      </c>
      <c r="H99" s="51">
        <v>0</v>
      </c>
    </row>
    <row r="100" spans="1:8">
      <c r="A100" s="71">
        <v>154</v>
      </c>
      <c r="B100" s="100" t="s">
        <v>518</v>
      </c>
      <c r="C100" s="100" t="s">
        <v>54</v>
      </c>
      <c r="D100" s="96">
        <v>41902</v>
      </c>
      <c r="E100" s="57" t="s">
        <v>158</v>
      </c>
      <c r="F100" s="53">
        <v>0</v>
      </c>
      <c r="G100" s="52">
        <v>0</v>
      </c>
      <c r="H100" s="51">
        <v>0</v>
      </c>
    </row>
    <row r="101" spans="1:8">
      <c r="A101" s="71">
        <v>156</v>
      </c>
      <c r="B101" s="60" t="s">
        <v>557</v>
      </c>
      <c r="C101" s="68" t="s">
        <v>558</v>
      </c>
      <c r="D101" s="99">
        <v>42064</v>
      </c>
      <c r="E101" s="57" t="s">
        <v>721</v>
      </c>
      <c r="F101" s="53">
        <v>0</v>
      </c>
      <c r="G101" s="52">
        <v>0</v>
      </c>
      <c r="H101" s="51">
        <v>0</v>
      </c>
    </row>
    <row r="102" spans="1:8">
      <c r="A102" s="71">
        <v>157</v>
      </c>
      <c r="B102" s="60" t="s">
        <v>225</v>
      </c>
      <c r="C102" s="68" t="s">
        <v>172</v>
      </c>
      <c r="D102" s="99">
        <v>42239</v>
      </c>
      <c r="E102" s="57" t="s">
        <v>721</v>
      </c>
      <c r="F102" s="53">
        <v>0</v>
      </c>
      <c r="G102" s="52">
        <v>0</v>
      </c>
      <c r="H102" s="51">
        <v>15</v>
      </c>
    </row>
    <row r="103" spans="1:8">
      <c r="A103" s="71">
        <v>158</v>
      </c>
      <c r="B103" s="60" t="s">
        <v>300</v>
      </c>
      <c r="C103" s="60" t="s">
        <v>301</v>
      </c>
      <c r="D103" s="62">
        <v>41458</v>
      </c>
      <c r="E103" s="57" t="s">
        <v>721</v>
      </c>
      <c r="F103" s="53">
        <v>0</v>
      </c>
      <c r="G103" s="52">
        <v>0</v>
      </c>
      <c r="H103" s="51">
        <v>0</v>
      </c>
    </row>
    <row r="104" spans="1:8">
      <c r="A104" s="71">
        <v>159</v>
      </c>
      <c r="B104" s="80" t="s">
        <v>488</v>
      </c>
      <c r="C104" s="80" t="s">
        <v>489</v>
      </c>
      <c r="D104" s="84">
        <v>41773</v>
      </c>
      <c r="E104" s="57" t="s">
        <v>721</v>
      </c>
      <c r="F104" s="53">
        <v>0</v>
      </c>
      <c r="G104" s="52">
        <v>0</v>
      </c>
      <c r="H104" s="51">
        <v>0</v>
      </c>
    </row>
    <row r="105" spans="1:8">
      <c r="A105" s="71">
        <v>162</v>
      </c>
      <c r="B105" s="80" t="s">
        <v>299</v>
      </c>
      <c r="C105" s="80" t="s">
        <v>507</v>
      </c>
      <c r="D105" s="84">
        <v>41845</v>
      </c>
      <c r="E105" s="57" t="s">
        <v>721</v>
      </c>
      <c r="F105" s="53">
        <v>0</v>
      </c>
      <c r="G105" s="52">
        <v>20</v>
      </c>
      <c r="H105" s="51">
        <v>0</v>
      </c>
    </row>
    <row r="106" spans="1:8">
      <c r="A106" s="71">
        <v>163</v>
      </c>
      <c r="B106" s="80" t="s">
        <v>547</v>
      </c>
      <c r="C106" s="80" t="s">
        <v>548</v>
      </c>
      <c r="D106" s="84">
        <v>42010</v>
      </c>
      <c r="E106" s="57" t="s">
        <v>721</v>
      </c>
      <c r="F106" s="53">
        <v>0</v>
      </c>
      <c r="G106" s="52">
        <v>6</v>
      </c>
      <c r="H106" s="51">
        <v>0</v>
      </c>
    </row>
    <row r="107" spans="1:8">
      <c r="A107" s="71">
        <v>164</v>
      </c>
      <c r="B107" s="80" t="s">
        <v>485</v>
      </c>
      <c r="C107" s="80" t="s">
        <v>309</v>
      </c>
      <c r="D107" s="84">
        <v>41745</v>
      </c>
      <c r="E107" s="57" t="s">
        <v>721</v>
      </c>
      <c r="F107" s="53">
        <v>6</v>
      </c>
      <c r="G107" s="52">
        <v>0</v>
      </c>
      <c r="H107" s="51">
        <v>0</v>
      </c>
    </row>
    <row r="108" spans="1:8">
      <c r="A108" s="71">
        <v>165</v>
      </c>
      <c r="B108" s="80" t="s">
        <v>581</v>
      </c>
      <c r="C108" s="80" t="s">
        <v>371</v>
      </c>
      <c r="D108" s="97">
        <v>42121</v>
      </c>
      <c r="E108" s="57" t="s">
        <v>721</v>
      </c>
      <c r="F108" s="53">
        <v>0</v>
      </c>
      <c r="G108" s="52">
        <v>4</v>
      </c>
      <c r="H108" s="51">
        <v>0</v>
      </c>
    </row>
    <row r="109" spans="1:8">
      <c r="A109" s="71">
        <v>170</v>
      </c>
      <c r="B109" s="67" t="s">
        <v>182</v>
      </c>
      <c r="C109" s="60" t="s">
        <v>539</v>
      </c>
      <c r="D109" s="62">
        <v>41970</v>
      </c>
      <c r="E109" s="57" t="s">
        <v>721</v>
      </c>
      <c r="F109" s="53">
        <v>0</v>
      </c>
      <c r="G109" s="52">
        <v>4</v>
      </c>
      <c r="H109" s="51">
        <v>0</v>
      </c>
    </row>
    <row r="110" spans="1:8">
      <c r="A110" s="71">
        <v>172</v>
      </c>
      <c r="B110" s="80" t="s">
        <v>611</v>
      </c>
      <c r="C110" s="80" t="s">
        <v>72</v>
      </c>
      <c r="D110" s="97">
        <v>42205</v>
      </c>
      <c r="E110" s="57" t="s">
        <v>721</v>
      </c>
      <c r="F110" s="53">
        <v>0</v>
      </c>
      <c r="G110" s="52">
        <v>0</v>
      </c>
      <c r="H110" s="51">
        <v>15</v>
      </c>
    </row>
    <row r="111" spans="1:8">
      <c r="A111" s="71">
        <v>173</v>
      </c>
      <c r="B111" s="80" t="s">
        <v>149</v>
      </c>
      <c r="C111" s="80" t="s">
        <v>227</v>
      </c>
      <c r="D111" s="84">
        <v>41905</v>
      </c>
      <c r="E111" s="57" t="s">
        <v>721</v>
      </c>
      <c r="F111" s="53">
        <v>0</v>
      </c>
      <c r="G111" s="52">
        <v>6</v>
      </c>
      <c r="H111" s="51">
        <v>0</v>
      </c>
    </row>
    <row r="112" spans="1:8">
      <c r="A112" s="71">
        <v>174</v>
      </c>
      <c r="B112" s="80" t="s">
        <v>646</v>
      </c>
      <c r="C112" s="80" t="s">
        <v>22</v>
      </c>
      <c r="D112" s="84">
        <v>42350</v>
      </c>
      <c r="E112" s="57" t="s">
        <v>721</v>
      </c>
      <c r="F112" s="53">
        <v>0</v>
      </c>
      <c r="G112" s="52">
        <v>0</v>
      </c>
      <c r="H112" s="51">
        <v>4</v>
      </c>
    </row>
    <row r="113" spans="1:8">
      <c r="A113" s="71">
        <v>175</v>
      </c>
      <c r="B113" s="80" t="s">
        <v>148</v>
      </c>
      <c r="C113" s="80" t="s">
        <v>411</v>
      </c>
      <c r="D113" s="84">
        <v>41473</v>
      </c>
      <c r="E113" s="57" t="s">
        <v>721</v>
      </c>
      <c r="F113" s="53">
        <v>0</v>
      </c>
      <c r="G113" s="52">
        <v>0</v>
      </c>
      <c r="H113" s="51">
        <v>0</v>
      </c>
    </row>
    <row r="114" spans="1:8">
      <c r="A114" s="71">
        <v>178</v>
      </c>
      <c r="B114" s="60" t="s">
        <v>412</v>
      </c>
      <c r="C114" s="60" t="s">
        <v>53</v>
      </c>
      <c r="D114" s="62">
        <v>41482</v>
      </c>
      <c r="E114" s="57" t="s">
        <v>721</v>
      </c>
      <c r="F114" s="53">
        <v>0</v>
      </c>
      <c r="G114" s="52">
        <v>0</v>
      </c>
      <c r="H114" s="51">
        <v>0</v>
      </c>
    </row>
    <row r="115" spans="1:8">
      <c r="A115" s="71">
        <v>181</v>
      </c>
      <c r="B115" s="80" t="s">
        <v>302</v>
      </c>
      <c r="C115" s="80" t="s">
        <v>309</v>
      </c>
      <c r="D115" s="84">
        <v>41675</v>
      </c>
      <c r="E115" s="57" t="s">
        <v>721</v>
      </c>
      <c r="F115" s="53">
        <v>6</v>
      </c>
      <c r="G115" s="52">
        <v>0</v>
      </c>
      <c r="H115" s="51">
        <v>0</v>
      </c>
    </row>
    <row r="116" spans="1:8">
      <c r="A116" s="71">
        <v>182</v>
      </c>
      <c r="B116" s="60" t="s">
        <v>302</v>
      </c>
      <c r="C116" s="60" t="s">
        <v>138</v>
      </c>
      <c r="D116" s="84">
        <v>41675</v>
      </c>
      <c r="E116" s="57" t="s">
        <v>721</v>
      </c>
      <c r="F116" s="53">
        <v>6</v>
      </c>
      <c r="G116" s="52">
        <v>0</v>
      </c>
      <c r="H116" s="51">
        <v>0</v>
      </c>
    </row>
    <row r="117" spans="1:8">
      <c r="A117" s="71">
        <v>184</v>
      </c>
      <c r="B117" s="80" t="s">
        <v>572</v>
      </c>
      <c r="C117" s="80" t="s">
        <v>133</v>
      </c>
      <c r="D117" s="84">
        <v>42107</v>
      </c>
      <c r="E117" s="57" t="s">
        <v>721</v>
      </c>
      <c r="F117" s="53">
        <v>0</v>
      </c>
      <c r="G117" s="52">
        <v>10</v>
      </c>
      <c r="H117" s="51">
        <v>0</v>
      </c>
    </row>
    <row r="118" spans="1:8">
      <c r="A118" s="71">
        <v>188</v>
      </c>
      <c r="B118" s="80" t="s">
        <v>306</v>
      </c>
      <c r="C118" s="80" t="s">
        <v>72</v>
      </c>
      <c r="D118" s="84">
        <v>41838</v>
      </c>
      <c r="E118" s="57" t="s">
        <v>721</v>
      </c>
      <c r="F118" s="53">
        <v>0</v>
      </c>
      <c r="G118" s="52">
        <v>10</v>
      </c>
      <c r="H118" s="51">
        <v>0</v>
      </c>
    </row>
    <row r="119" spans="1:8">
      <c r="A119" s="71">
        <v>189</v>
      </c>
      <c r="B119" s="60" t="s">
        <v>303</v>
      </c>
      <c r="C119" s="60" t="s">
        <v>304</v>
      </c>
      <c r="D119" s="62">
        <v>41791</v>
      </c>
      <c r="E119" s="57" t="s">
        <v>721</v>
      </c>
      <c r="F119" s="53">
        <v>0</v>
      </c>
      <c r="G119" s="52">
        <v>0</v>
      </c>
      <c r="H119" s="51">
        <v>0</v>
      </c>
    </row>
    <row r="120" spans="1:8">
      <c r="A120" s="71">
        <v>190</v>
      </c>
      <c r="B120" s="80" t="s">
        <v>610</v>
      </c>
      <c r="C120" s="80" t="s">
        <v>226</v>
      </c>
      <c r="D120" s="86">
        <v>42204</v>
      </c>
      <c r="E120" s="57" t="s">
        <v>721</v>
      </c>
      <c r="F120" s="53">
        <v>0</v>
      </c>
      <c r="G120" s="52">
        <v>0</v>
      </c>
      <c r="H120" s="51">
        <v>0</v>
      </c>
    </row>
    <row r="121" spans="1:8">
      <c r="A121" s="71">
        <v>192</v>
      </c>
      <c r="B121" s="54" t="s">
        <v>525</v>
      </c>
      <c r="C121" s="54" t="s">
        <v>372</v>
      </c>
      <c r="D121" s="84">
        <v>41940</v>
      </c>
      <c r="E121" s="57" t="s">
        <v>721</v>
      </c>
      <c r="F121" s="53">
        <v>0</v>
      </c>
      <c r="G121" s="52">
        <v>0</v>
      </c>
      <c r="H121" s="51">
        <v>0</v>
      </c>
    </row>
    <row r="122" spans="1:8">
      <c r="A122" s="71">
        <v>193</v>
      </c>
      <c r="B122" s="54" t="s">
        <v>462</v>
      </c>
      <c r="C122" s="54" t="s">
        <v>463</v>
      </c>
      <c r="D122" s="84">
        <v>41658</v>
      </c>
      <c r="E122" s="57" t="s">
        <v>721</v>
      </c>
      <c r="F122" s="53">
        <v>6</v>
      </c>
      <c r="G122" s="52">
        <v>0</v>
      </c>
      <c r="H122" s="51">
        <v>0</v>
      </c>
    </row>
    <row r="123" spans="1:8">
      <c r="A123" s="71">
        <v>195</v>
      </c>
      <c r="B123" s="54" t="s">
        <v>68</v>
      </c>
      <c r="C123" s="54" t="s">
        <v>173</v>
      </c>
      <c r="D123" s="84">
        <v>41456</v>
      </c>
      <c r="E123" s="57" t="s">
        <v>721</v>
      </c>
      <c r="F123" s="53">
        <v>0</v>
      </c>
      <c r="G123" s="52">
        <v>0</v>
      </c>
      <c r="H123" s="51">
        <v>0</v>
      </c>
    </row>
    <row r="124" spans="1:8">
      <c r="A124" s="71">
        <v>197</v>
      </c>
      <c r="B124" s="58" t="s">
        <v>175</v>
      </c>
      <c r="C124" s="58" t="s">
        <v>21</v>
      </c>
      <c r="D124" s="84">
        <v>42287</v>
      </c>
      <c r="E124" s="57" t="s">
        <v>721</v>
      </c>
      <c r="F124" s="53">
        <v>0</v>
      </c>
      <c r="G124" s="52">
        <v>0</v>
      </c>
      <c r="H124" s="51">
        <v>4</v>
      </c>
    </row>
    <row r="125" spans="1:8">
      <c r="A125" s="71">
        <v>198</v>
      </c>
      <c r="B125" s="54" t="s">
        <v>392</v>
      </c>
      <c r="C125" s="54" t="s">
        <v>309</v>
      </c>
      <c r="D125" s="84">
        <v>42051</v>
      </c>
      <c r="E125" s="57" t="s">
        <v>721</v>
      </c>
      <c r="F125" s="53">
        <v>0</v>
      </c>
      <c r="G125" s="52">
        <v>20</v>
      </c>
      <c r="H125" s="51">
        <v>0</v>
      </c>
    </row>
    <row r="126" spans="1:8">
      <c r="A126" s="71">
        <v>200</v>
      </c>
      <c r="B126" s="54" t="s">
        <v>305</v>
      </c>
      <c r="C126" s="54" t="s">
        <v>179</v>
      </c>
      <c r="D126" s="84">
        <v>41773</v>
      </c>
      <c r="E126" s="57" t="s">
        <v>721</v>
      </c>
      <c r="F126" s="53">
        <v>6</v>
      </c>
      <c r="G126" s="52">
        <v>0</v>
      </c>
      <c r="H126" s="51">
        <v>0</v>
      </c>
    </row>
    <row r="127" spans="1:8">
      <c r="A127" s="71">
        <v>201</v>
      </c>
      <c r="B127" s="74" t="s">
        <v>427</v>
      </c>
      <c r="C127" s="74" t="s">
        <v>181</v>
      </c>
      <c r="D127" s="83">
        <v>41527</v>
      </c>
      <c r="E127" s="57" t="s">
        <v>721</v>
      </c>
      <c r="F127" s="53">
        <v>6</v>
      </c>
      <c r="G127" s="52">
        <v>0</v>
      </c>
      <c r="H127" s="51">
        <v>0</v>
      </c>
    </row>
    <row r="128" spans="1:8">
      <c r="A128" s="71">
        <v>202</v>
      </c>
      <c r="B128" s="54" t="s">
        <v>118</v>
      </c>
      <c r="C128" s="54" t="s">
        <v>423</v>
      </c>
      <c r="D128" s="84">
        <v>42437</v>
      </c>
      <c r="E128" s="57" t="s">
        <v>721</v>
      </c>
      <c r="F128" s="53">
        <v>0</v>
      </c>
      <c r="G128" s="52">
        <v>0</v>
      </c>
      <c r="H128" s="51">
        <v>4</v>
      </c>
    </row>
    <row r="129" spans="1:8">
      <c r="A129" s="71">
        <v>205</v>
      </c>
      <c r="B129" s="54" t="s">
        <v>180</v>
      </c>
      <c r="C129" s="54" t="s">
        <v>177</v>
      </c>
      <c r="D129" s="84">
        <v>42045</v>
      </c>
      <c r="E129" s="57" t="s">
        <v>721</v>
      </c>
      <c r="F129" s="53">
        <v>0</v>
      </c>
      <c r="G129" s="52">
        <v>0</v>
      </c>
      <c r="H129" s="51">
        <v>0</v>
      </c>
    </row>
    <row r="130" spans="1:8">
      <c r="A130" s="71">
        <v>206</v>
      </c>
      <c r="B130" s="54" t="s">
        <v>406</v>
      </c>
      <c r="C130" s="54" t="s">
        <v>41</v>
      </c>
      <c r="D130" s="86">
        <v>41464</v>
      </c>
      <c r="E130" s="57" t="s">
        <v>721</v>
      </c>
      <c r="F130" s="53">
        <v>0</v>
      </c>
      <c r="G130" s="52">
        <v>0</v>
      </c>
      <c r="H130" s="51">
        <v>0</v>
      </c>
    </row>
    <row r="131" spans="1:8">
      <c r="A131" s="71">
        <v>209</v>
      </c>
      <c r="B131" s="54" t="s">
        <v>310</v>
      </c>
      <c r="C131" s="54" t="s">
        <v>179</v>
      </c>
      <c r="D131" s="84">
        <v>41533</v>
      </c>
      <c r="E131" s="57" t="s">
        <v>721</v>
      </c>
      <c r="F131" s="53">
        <v>4</v>
      </c>
      <c r="G131" s="52">
        <v>0</v>
      </c>
      <c r="H131" s="51">
        <v>0</v>
      </c>
    </row>
    <row r="132" spans="1:8">
      <c r="A132" s="71">
        <v>211</v>
      </c>
      <c r="B132" s="54" t="s">
        <v>307</v>
      </c>
      <c r="C132" s="54" t="s">
        <v>308</v>
      </c>
      <c r="D132" s="84">
        <v>41811</v>
      </c>
      <c r="E132" s="57" t="s">
        <v>721</v>
      </c>
      <c r="F132" s="53">
        <v>4</v>
      </c>
      <c r="G132" s="52">
        <v>0</v>
      </c>
      <c r="H132" s="51">
        <v>0</v>
      </c>
    </row>
    <row r="133" spans="1:8">
      <c r="A133" s="71">
        <v>214</v>
      </c>
      <c r="B133" s="54" t="s">
        <v>543</v>
      </c>
      <c r="C133" s="54" t="s">
        <v>195</v>
      </c>
      <c r="D133" s="84">
        <v>41996</v>
      </c>
      <c r="E133" s="57" t="s">
        <v>722</v>
      </c>
      <c r="F133" s="53">
        <v>0</v>
      </c>
      <c r="G133" s="52">
        <v>0</v>
      </c>
      <c r="H133" s="51">
        <v>0</v>
      </c>
    </row>
    <row r="134" spans="1:8">
      <c r="A134" s="71">
        <v>215</v>
      </c>
      <c r="B134" s="58" t="s">
        <v>499</v>
      </c>
      <c r="C134" s="58" t="s">
        <v>123</v>
      </c>
      <c r="D134" s="62">
        <v>41817</v>
      </c>
      <c r="E134" s="57" t="s">
        <v>722</v>
      </c>
      <c r="F134" s="53">
        <v>8</v>
      </c>
      <c r="G134" s="52">
        <v>0</v>
      </c>
      <c r="H134" s="51">
        <v>0</v>
      </c>
    </row>
    <row r="135" spans="1:8">
      <c r="A135" s="71">
        <v>219</v>
      </c>
      <c r="B135" s="54" t="s">
        <v>229</v>
      </c>
      <c r="C135" s="54" t="s">
        <v>230</v>
      </c>
      <c r="D135" s="84">
        <v>42374</v>
      </c>
      <c r="E135" s="57" t="s">
        <v>722</v>
      </c>
      <c r="F135" s="53">
        <v>0</v>
      </c>
      <c r="G135" s="52">
        <v>0</v>
      </c>
      <c r="H135" s="51">
        <v>10</v>
      </c>
    </row>
    <row r="136" spans="1:8">
      <c r="A136" s="71">
        <v>220</v>
      </c>
      <c r="B136" s="54" t="s">
        <v>477</v>
      </c>
      <c r="C136" s="54" t="s">
        <v>101</v>
      </c>
      <c r="D136" s="84">
        <v>41731</v>
      </c>
      <c r="E136" s="57" t="s">
        <v>722</v>
      </c>
      <c r="F136" s="53">
        <v>0</v>
      </c>
      <c r="G136" s="52">
        <v>0</v>
      </c>
      <c r="H136" s="51">
        <v>0</v>
      </c>
    </row>
    <row r="137" spans="1:8">
      <c r="A137" s="71">
        <v>221</v>
      </c>
      <c r="B137" s="54" t="s">
        <v>603</v>
      </c>
      <c r="C137" s="54" t="s">
        <v>27</v>
      </c>
      <c r="D137" s="72">
        <v>42194</v>
      </c>
      <c r="E137" s="57" t="s">
        <v>722</v>
      </c>
      <c r="F137" s="53">
        <v>0</v>
      </c>
      <c r="G137" s="52">
        <v>0</v>
      </c>
      <c r="H137" s="51">
        <v>0</v>
      </c>
    </row>
    <row r="138" spans="1:8">
      <c r="A138" s="71">
        <v>222</v>
      </c>
      <c r="B138" s="54" t="s">
        <v>676</v>
      </c>
      <c r="C138" s="54" t="s">
        <v>231</v>
      </c>
      <c r="D138" s="72">
        <v>42464</v>
      </c>
      <c r="E138" s="57" t="s">
        <v>722</v>
      </c>
      <c r="F138" s="53">
        <v>0</v>
      </c>
      <c r="G138" s="52">
        <v>0</v>
      </c>
      <c r="H138" s="51">
        <v>10</v>
      </c>
    </row>
    <row r="139" spans="1:8">
      <c r="A139" s="71">
        <v>223</v>
      </c>
      <c r="B139" s="54" t="s">
        <v>695</v>
      </c>
      <c r="C139" s="54" t="s">
        <v>696</v>
      </c>
      <c r="D139" s="72">
        <v>42670</v>
      </c>
      <c r="E139" s="57" t="s">
        <v>722</v>
      </c>
      <c r="F139" s="53">
        <v>0</v>
      </c>
      <c r="G139" s="52">
        <v>0</v>
      </c>
      <c r="H139" s="51">
        <v>4</v>
      </c>
    </row>
    <row r="140" spans="1:8">
      <c r="A140" s="71">
        <v>224</v>
      </c>
      <c r="B140" s="54" t="s">
        <v>318</v>
      </c>
      <c r="C140" s="54" t="s">
        <v>28</v>
      </c>
      <c r="D140" s="72">
        <v>41680</v>
      </c>
      <c r="E140" s="57" t="s">
        <v>722</v>
      </c>
      <c r="F140" s="53">
        <v>6</v>
      </c>
      <c r="G140" s="52">
        <v>0</v>
      </c>
      <c r="H140" s="51">
        <v>0</v>
      </c>
    </row>
    <row r="141" spans="1:8">
      <c r="A141" s="71">
        <v>225</v>
      </c>
      <c r="B141" s="61" t="s">
        <v>619</v>
      </c>
      <c r="C141" s="61" t="s">
        <v>185</v>
      </c>
      <c r="D141" s="59">
        <v>42246</v>
      </c>
      <c r="E141" s="57" t="s">
        <v>722</v>
      </c>
      <c r="F141" s="53">
        <v>0</v>
      </c>
      <c r="G141" s="52">
        <v>0</v>
      </c>
      <c r="H141" s="51">
        <v>10</v>
      </c>
    </row>
    <row r="142" spans="1:8">
      <c r="A142" s="71">
        <v>228</v>
      </c>
      <c r="B142" s="54" t="s">
        <v>446</v>
      </c>
      <c r="C142" s="54" t="s">
        <v>28</v>
      </c>
      <c r="D142" s="72">
        <v>41617</v>
      </c>
      <c r="E142" s="57" t="s">
        <v>722</v>
      </c>
      <c r="F142" s="53">
        <v>0</v>
      </c>
      <c r="G142" s="52">
        <v>0</v>
      </c>
      <c r="H142" s="51">
        <v>0</v>
      </c>
    </row>
    <row r="143" spans="1:8">
      <c r="A143" s="71">
        <v>230</v>
      </c>
      <c r="B143" s="58" t="s">
        <v>315</v>
      </c>
      <c r="C143" s="58" t="s">
        <v>316</v>
      </c>
      <c r="D143" s="59">
        <v>41795</v>
      </c>
      <c r="E143" s="57" t="s">
        <v>722</v>
      </c>
      <c r="F143" s="53">
        <v>0</v>
      </c>
      <c r="G143" s="52">
        <v>0</v>
      </c>
      <c r="H143" s="51">
        <v>0</v>
      </c>
    </row>
    <row r="144" spans="1:8">
      <c r="A144" s="71">
        <v>233</v>
      </c>
      <c r="B144" s="54" t="s">
        <v>314</v>
      </c>
      <c r="C144" s="54" t="s">
        <v>57</v>
      </c>
      <c r="D144" s="72">
        <v>41863</v>
      </c>
      <c r="E144" s="57" t="s">
        <v>722</v>
      </c>
      <c r="F144" s="53">
        <v>20</v>
      </c>
      <c r="G144" s="52">
        <v>0</v>
      </c>
      <c r="H144" s="51">
        <v>0</v>
      </c>
    </row>
    <row r="145" spans="1:8">
      <c r="A145" s="71">
        <v>234</v>
      </c>
      <c r="B145" s="58" t="s">
        <v>605</v>
      </c>
      <c r="C145" s="58" t="s">
        <v>606</v>
      </c>
      <c r="D145" s="72">
        <v>42200</v>
      </c>
      <c r="E145" s="57" t="s">
        <v>722</v>
      </c>
      <c r="F145" s="53">
        <v>0</v>
      </c>
      <c r="G145" s="52">
        <v>0</v>
      </c>
      <c r="H145" s="51">
        <v>10</v>
      </c>
    </row>
    <row r="146" spans="1:8">
      <c r="A146" s="71">
        <v>235</v>
      </c>
      <c r="B146" s="54" t="s">
        <v>421</v>
      </c>
      <c r="C146" s="54" t="s">
        <v>39</v>
      </c>
      <c r="D146" s="88">
        <v>41507</v>
      </c>
      <c r="E146" s="57" t="s">
        <v>722</v>
      </c>
      <c r="F146" s="53">
        <v>10</v>
      </c>
      <c r="G146" s="52">
        <v>0</v>
      </c>
      <c r="H146" s="51">
        <v>0</v>
      </c>
    </row>
    <row r="147" spans="1:8">
      <c r="A147" s="71">
        <v>238</v>
      </c>
      <c r="B147" s="54" t="s">
        <v>674</v>
      </c>
      <c r="C147" s="54" t="s">
        <v>67</v>
      </c>
      <c r="D147" s="72">
        <v>42460</v>
      </c>
      <c r="E147" s="57" t="s">
        <v>722</v>
      </c>
      <c r="F147" s="53">
        <v>0</v>
      </c>
      <c r="G147" s="52">
        <v>0</v>
      </c>
      <c r="H147" s="51">
        <v>0</v>
      </c>
    </row>
    <row r="148" spans="1:8">
      <c r="A148" s="71">
        <v>245</v>
      </c>
      <c r="B148" s="61" t="s">
        <v>81</v>
      </c>
      <c r="C148" s="61" t="s">
        <v>285</v>
      </c>
      <c r="D148" s="59">
        <v>41904</v>
      </c>
      <c r="E148" s="57" t="s">
        <v>722</v>
      </c>
      <c r="F148" s="53">
        <v>0</v>
      </c>
      <c r="G148" s="52">
        <v>2</v>
      </c>
      <c r="H148" s="51">
        <v>0</v>
      </c>
    </row>
    <row r="149" spans="1:8">
      <c r="A149" s="71">
        <v>246</v>
      </c>
      <c r="B149" s="54" t="s">
        <v>311</v>
      </c>
      <c r="C149" s="54" t="s">
        <v>312</v>
      </c>
      <c r="D149" s="72">
        <v>41552</v>
      </c>
      <c r="E149" s="57" t="s">
        <v>722</v>
      </c>
      <c r="F149" s="53">
        <v>20</v>
      </c>
      <c r="G149" s="52">
        <v>0</v>
      </c>
      <c r="H149" s="51">
        <v>0</v>
      </c>
    </row>
    <row r="150" spans="1:8">
      <c r="A150" s="71">
        <v>247</v>
      </c>
      <c r="B150" s="54" t="s">
        <v>457</v>
      </c>
      <c r="C150" s="54" t="s">
        <v>26</v>
      </c>
      <c r="D150" s="72">
        <v>41642</v>
      </c>
      <c r="E150" s="57" t="s">
        <v>722</v>
      </c>
      <c r="F150" s="53">
        <v>6</v>
      </c>
      <c r="G150" s="52">
        <v>0</v>
      </c>
      <c r="H150" s="51">
        <v>0</v>
      </c>
    </row>
    <row r="151" spans="1:8">
      <c r="A151" s="71">
        <v>248</v>
      </c>
      <c r="B151" s="80" t="s">
        <v>686</v>
      </c>
      <c r="C151" s="80" t="s">
        <v>56</v>
      </c>
      <c r="D151" s="84">
        <v>42534</v>
      </c>
      <c r="E151" s="57" t="s">
        <v>722</v>
      </c>
      <c r="F151" s="53">
        <v>0</v>
      </c>
      <c r="G151" s="52">
        <v>0</v>
      </c>
      <c r="H151" s="51">
        <v>10</v>
      </c>
    </row>
    <row r="152" spans="1:8">
      <c r="A152" s="71">
        <v>250</v>
      </c>
      <c r="B152" s="80" t="s">
        <v>447</v>
      </c>
      <c r="C152" s="80" t="s">
        <v>448</v>
      </c>
      <c r="D152" s="84">
        <v>41617</v>
      </c>
      <c r="E152" s="57" t="s">
        <v>722</v>
      </c>
      <c r="F152" s="53">
        <v>0</v>
      </c>
      <c r="G152" s="52">
        <v>0</v>
      </c>
      <c r="H152" s="51">
        <v>0</v>
      </c>
    </row>
    <row r="153" spans="1:8">
      <c r="A153" s="71">
        <v>252</v>
      </c>
      <c r="B153" s="100" t="s">
        <v>322</v>
      </c>
      <c r="C153" s="100" t="s">
        <v>323</v>
      </c>
      <c r="D153" s="96">
        <v>41460</v>
      </c>
      <c r="E153" s="57" t="s">
        <v>722</v>
      </c>
      <c r="F153" s="53">
        <v>8</v>
      </c>
      <c r="G153" s="52">
        <v>0</v>
      </c>
      <c r="H153" s="51">
        <v>0</v>
      </c>
    </row>
    <row r="154" spans="1:8">
      <c r="A154" s="71">
        <v>255</v>
      </c>
      <c r="B154" s="80" t="s">
        <v>401</v>
      </c>
      <c r="C154" s="80" t="s">
        <v>402</v>
      </c>
      <c r="D154" s="84">
        <v>42072</v>
      </c>
      <c r="E154" s="57" t="s">
        <v>722</v>
      </c>
      <c r="F154" s="53">
        <v>0</v>
      </c>
      <c r="G154" s="52">
        <v>0</v>
      </c>
      <c r="H154" s="51">
        <v>0</v>
      </c>
    </row>
    <row r="155" spans="1:8">
      <c r="A155" s="71">
        <v>257</v>
      </c>
      <c r="B155" s="60" t="s">
        <v>439</v>
      </c>
      <c r="C155" s="60" t="s">
        <v>25</v>
      </c>
      <c r="D155" s="62">
        <v>41590</v>
      </c>
      <c r="E155" s="57" t="s">
        <v>722</v>
      </c>
      <c r="F155" s="53">
        <v>10</v>
      </c>
      <c r="G155" s="52">
        <v>0</v>
      </c>
      <c r="H155" s="51">
        <v>0</v>
      </c>
    </row>
    <row r="156" spans="1:8">
      <c r="A156" s="71">
        <v>258</v>
      </c>
      <c r="B156" s="60" t="s">
        <v>669</v>
      </c>
      <c r="C156" s="60" t="s">
        <v>63</v>
      </c>
      <c r="D156" s="62">
        <v>42435</v>
      </c>
      <c r="E156" s="57" t="s">
        <v>722</v>
      </c>
      <c r="F156" s="53">
        <v>0</v>
      </c>
      <c r="G156" s="52">
        <v>0</v>
      </c>
      <c r="H156" s="51">
        <v>0</v>
      </c>
    </row>
    <row r="157" spans="1:8">
      <c r="A157" s="71">
        <v>259</v>
      </c>
      <c r="B157" s="80" t="s">
        <v>713</v>
      </c>
      <c r="C157" s="80" t="s">
        <v>54</v>
      </c>
      <c r="D157" s="84">
        <v>42795</v>
      </c>
      <c r="E157" s="57" t="s">
        <v>722</v>
      </c>
      <c r="F157" s="53">
        <v>0</v>
      </c>
      <c r="G157" s="52">
        <v>0</v>
      </c>
      <c r="H157" s="51">
        <v>4</v>
      </c>
    </row>
    <row r="158" spans="1:8">
      <c r="A158" s="71">
        <v>260</v>
      </c>
      <c r="B158" s="60" t="s">
        <v>493</v>
      </c>
      <c r="C158" s="60" t="s">
        <v>135</v>
      </c>
      <c r="D158" s="62">
        <v>41780</v>
      </c>
      <c r="E158" s="57" t="s">
        <v>722</v>
      </c>
      <c r="F158" s="53">
        <v>6</v>
      </c>
      <c r="G158" s="52">
        <v>0</v>
      </c>
      <c r="H158" s="51">
        <v>0</v>
      </c>
    </row>
    <row r="159" spans="1:8">
      <c r="A159" s="71">
        <v>261</v>
      </c>
      <c r="B159" s="80" t="s">
        <v>542</v>
      </c>
      <c r="C159" s="80" t="s">
        <v>185</v>
      </c>
      <c r="D159" s="84">
        <v>41991</v>
      </c>
      <c r="E159" s="57" t="s">
        <v>722</v>
      </c>
      <c r="F159" s="53">
        <v>0</v>
      </c>
      <c r="G159" s="52">
        <v>0</v>
      </c>
      <c r="H159" s="51">
        <v>0</v>
      </c>
    </row>
    <row r="160" spans="1:8">
      <c r="A160" s="71">
        <v>263</v>
      </c>
      <c r="B160" s="60" t="s">
        <v>501</v>
      </c>
      <c r="C160" s="60" t="s">
        <v>79</v>
      </c>
      <c r="D160" s="62">
        <v>41825</v>
      </c>
      <c r="E160" s="57" t="s">
        <v>722</v>
      </c>
      <c r="F160" s="53">
        <v>6</v>
      </c>
      <c r="G160" s="52">
        <v>0</v>
      </c>
      <c r="H160" s="51">
        <v>0</v>
      </c>
    </row>
    <row r="161" spans="1:8">
      <c r="A161" s="71">
        <v>264</v>
      </c>
      <c r="B161" s="80" t="s">
        <v>232</v>
      </c>
      <c r="C161" s="80" t="s">
        <v>233</v>
      </c>
      <c r="D161" s="84">
        <v>42274</v>
      </c>
      <c r="E161" s="57" t="s">
        <v>722</v>
      </c>
      <c r="F161" s="53">
        <v>0</v>
      </c>
      <c r="G161" s="52">
        <v>0</v>
      </c>
      <c r="H161" s="51">
        <v>10</v>
      </c>
    </row>
    <row r="162" spans="1:8">
      <c r="A162" s="71">
        <v>266</v>
      </c>
      <c r="B162" s="80" t="s">
        <v>228</v>
      </c>
      <c r="C162" s="80" t="s">
        <v>150</v>
      </c>
      <c r="D162" s="84">
        <v>42011</v>
      </c>
      <c r="E162" s="57" t="s">
        <v>722</v>
      </c>
      <c r="F162" s="53">
        <v>0</v>
      </c>
      <c r="G162" s="52">
        <v>2</v>
      </c>
      <c r="H162" s="51">
        <v>0</v>
      </c>
    </row>
    <row r="163" spans="1:8">
      <c r="A163" s="71">
        <v>267</v>
      </c>
      <c r="B163" s="80" t="s">
        <v>178</v>
      </c>
      <c r="C163" s="80" t="s">
        <v>26</v>
      </c>
      <c r="D163" s="84">
        <v>42800</v>
      </c>
      <c r="E163" s="57" t="s">
        <v>722</v>
      </c>
      <c r="F163" s="53">
        <v>0</v>
      </c>
      <c r="G163" s="52">
        <v>0</v>
      </c>
      <c r="H163" s="51">
        <v>4</v>
      </c>
    </row>
    <row r="164" spans="1:8">
      <c r="A164" s="71">
        <v>268</v>
      </c>
      <c r="B164" s="80" t="s">
        <v>593</v>
      </c>
      <c r="C164" s="80" t="s">
        <v>594</v>
      </c>
      <c r="D164" s="84">
        <v>42177</v>
      </c>
      <c r="E164" s="57" t="s">
        <v>722</v>
      </c>
      <c r="F164" s="53">
        <v>0</v>
      </c>
      <c r="G164" s="52">
        <v>0</v>
      </c>
      <c r="H164" s="51">
        <v>0</v>
      </c>
    </row>
    <row r="165" spans="1:8">
      <c r="A165" s="71">
        <v>269</v>
      </c>
      <c r="B165" s="80" t="s">
        <v>320</v>
      </c>
      <c r="C165" s="80" t="s">
        <v>54</v>
      </c>
      <c r="D165" s="84">
        <v>41697</v>
      </c>
      <c r="E165" s="57" t="s">
        <v>722</v>
      </c>
      <c r="F165" s="53">
        <v>0</v>
      </c>
      <c r="G165" s="52">
        <v>0</v>
      </c>
      <c r="H165" s="51">
        <v>0</v>
      </c>
    </row>
    <row r="166" spans="1:8">
      <c r="A166" s="71">
        <v>270</v>
      </c>
      <c r="B166" s="80" t="s">
        <v>460</v>
      </c>
      <c r="C166" s="80" t="s">
        <v>205</v>
      </c>
      <c r="D166" s="84">
        <v>41996</v>
      </c>
      <c r="E166" s="57" t="s">
        <v>722</v>
      </c>
      <c r="F166" s="53">
        <v>0</v>
      </c>
      <c r="G166" s="52">
        <v>0</v>
      </c>
      <c r="H166" s="51">
        <v>0</v>
      </c>
    </row>
    <row r="167" spans="1:8">
      <c r="A167" s="71">
        <v>271</v>
      </c>
      <c r="B167" s="80" t="s">
        <v>588</v>
      </c>
      <c r="C167" s="80" t="s">
        <v>50</v>
      </c>
      <c r="D167" s="81">
        <v>42156</v>
      </c>
      <c r="E167" s="57" t="s">
        <v>722</v>
      </c>
      <c r="F167" s="53">
        <v>0</v>
      </c>
      <c r="G167" s="52">
        <v>2</v>
      </c>
      <c r="H167" s="51">
        <v>0</v>
      </c>
    </row>
    <row r="168" spans="1:8">
      <c r="A168" s="71">
        <v>273</v>
      </c>
      <c r="B168" s="54" t="s">
        <v>473</v>
      </c>
      <c r="C168" s="54" t="s">
        <v>319</v>
      </c>
      <c r="D168" s="84">
        <v>41705</v>
      </c>
      <c r="E168" s="57" t="s">
        <v>722</v>
      </c>
      <c r="F168" s="53">
        <v>8</v>
      </c>
      <c r="G168" s="52">
        <v>0</v>
      </c>
      <c r="H168" s="51">
        <v>0</v>
      </c>
    </row>
    <row r="169" spans="1:8">
      <c r="A169" s="71">
        <v>275</v>
      </c>
      <c r="B169" s="54" t="s">
        <v>545</v>
      </c>
      <c r="C169" s="54" t="s">
        <v>33</v>
      </c>
      <c r="D169" s="84">
        <v>42001</v>
      </c>
      <c r="E169" s="57" t="s">
        <v>722</v>
      </c>
      <c r="F169" s="53">
        <v>0</v>
      </c>
      <c r="G169" s="52">
        <v>0</v>
      </c>
      <c r="H169" s="51">
        <v>0</v>
      </c>
    </row>
    <row r="170" spans="1:8">
      <c r="A170" s="71">
        <v>276</v>
      </c>
      <c r="B170" s="54" t="s">
        <v>317</v>
      </c>
      <c r="C170" s="54" t="s">
        <v>22</v>
      </c>
      <c r="D170" s="84">
        <v>41567</v>
      </c>
      <c r="E170" s="57" t="s">
        <v>722</v>
      </c>
      <c r="F170" s="53">
        <v>0</v>
      </c>
      <c r="G170" s="52">
        <v>0</v>
      </c>
      <c r="H170" s="51">
        <v>0</v>
      </c>
    </row>
    <row r="171" spans="1:8">
      <c r="A171" s="71">
        <v>278</v>
      </c>
      <c r="B171" s="54" t="s">
        <v>561</v>
      </c>
      <c r="C171" s="54" t="s">
        <v>562</v>
      </c>
      <c r="D171" s="84">
        <v>42080</v>
      </c>
      <c r="E171" s="57" t="s">
        <v>722</v>
      </c>
      <c r="F171" s="53">
        <v>0</v>
      </c>
      <c r="G171" s="52">
        <v>2</v>
      </c>
      <c r="H171" s="51">
        <v>0</v>
      </c>
    </row>
    <row r="172" spans="1:8">
      <c r="A172" s="71">
        <v>279</v>
      </c>
      <c r="B172" s="58" t="s">
        <v>313</v>
      </c>
      <c r="C172" s="58" t="s">
        <v>256</v>
      </c>
      <c r="D172" s="62">
        <v>41744</v>
      </c>
      <c r="E172" s="57" t="s">
        <v>722</v>
      </c>
      <c r="F172" s="53">
        <v>20</v>
      </c>
      <c r="G172" s="52">
        <v>0</v>
      </c>
      <c r="H172" s="51">
        <v>0</v>
      </c>
    </row>
    <row r="173" spans="1:8">
      <c r="A173" s="71">
        <v>280</v>
      </c>
      <c r="B173" s="54" t="s">
        <v>633</v>
      </c>
      <c r="C173" s="54" t="s">
        <v>40</v>
      </c>
      <c r="D173" s="84">
        <v>42300</v>
      </c>
      <c r="E173" s="57" t="s">
        <v>722</v>
      </c>
      <c r="F173" s="53">
        <v>0</v>
      </c>
      <c r="G173" s="52">
        <v>0</v>
      </c>
      <c r="H173" s="51">
        <v>10</v>
      </c>
    </row>
    <row r="174" spans="1:8">
      <c r="A174" s="71">
        <v>281</v>
      </c>
      <c r="B174" s="61" t="s">
        <v>65</v>
      </c>
      <c r="C174" s="58" t="s">
        <v>52</v>
      </c>
      <c r="D174" s="62">
        <v>42314</v>
      </c>
      <c r="E174" s="57" t="s">
        <v>722</v>
      </c>
      <c r="F174" s="53">
        <v>0</v>
      </c>
      <c r="G174" s="52">
        <v>0</v>
      </c>
      <c r="H174" s="51">
        <v>10</v>
      </c>
    </row>
    <row r="175" spans="1:8">
      <c r="A175" s="71">
        <v>282</v>
      </c>
      <c r="B175" s="54" t="s">
        <v>140</v>
      </c>
      <c r="C175" s="54" t="s">
        <v>94</v>
      </c>
      <c r="D175" s="84">
        <v>42202</v>
      </c>
      <c r="E175" s="57" t="s">
        <v>722</v>
      </c>
      <c r="F175" s="53">
        <v>0</v>
      </c>
      <c r="G175" s="52">
        <v>0</v>
      </c>
      <c r="H175" s="51">
        <v>0</v>
      </c>
    </row>
    <row r="176" spans="1:8">
      <c r="A176" s="71">
        <v>283</v>
      </c>
      <c r="B176" s="54" t="s">
        <v>616</v>
      </c>
      <c r="C176" s="54" t="s">
        <v>403</v>
      </c>
      <c r="D176" s="84">
        <v>42234</v>
      </c>
      <c r="E176" s="57" t="s">
        <v>722</v>
      </c>
      <c r="F176" s="53">
        <v>0</v>
      </c>
      <c r="G176" s="52">
        <v>0</v>
      </c>
      <c r="H176" s="51">
        <v>10</v>
      </c>
    </row>
    <row r="177" spans="1:8">
      <c r="A177" s="71">
        <v>284</v>
      </c>
      <c r="B177" s="54" t="s">
        <v>416</v>
      </c>
      <c r="C177" s="54" t="s">
        <v>30</v>
      </c>
      <c r="D177" s="84">
        <v>41495</v>
      </c>
      <c r="E177" s="57" t="s">
        <v>722</v>
      </c>
      <c r="F177" s="53">
        <v>10</v>
      </c>
      <c r="G177" s="52">
        <v>0</v>
      </c>
      <c r="H177" s="51">
        <v>0</v>
      </c>
    </row>
    <row r="178" spans="1:8">
      <c r="A178" s="71">
        <v>289</v>
      </c>
      <c r="B178" s="58" t="s">
        <v>184</v>
      </c>
      <c r="C178" s="58" t="s">
        <v>321</v>
      </c>
      <c r="D178" s="62">
        <v>42083</v>
      </c>
      <c r="E178" s="57" t="s">
        <v>722</v>
      </c>
      <c r="F178" s="53">
        <v>8</v>
      </c>
      <c r="G178" s="52">
        <v>0</v>
      </c>
      <c r="H178" s="51">
        <v>0</v>
      </c>
    </row>
    <row r="179" spans="1:8">
      <c r="A179" s="71">
        <v>292</v>
      </c>
      <c r="B179" s="54" t="s">
        <v>668</v>
      </c>
      <c r="C179" s="54" t="s">
        <v>72</v>
      </c>
      <c r="D179" s="84">
        <v>42433</v>
      </c>
      <c r="E179" s="57" t="s">
        <v>722</v>
      </c>
      <c r="F179" s="53">
        <v>0</v>
      </c>
      <c r="G179" s="52">
        <v>0</v>
      </c>
      <c r="H179" s="51">
        <v>10</v>
      </c>
    </row>
    <row r="180" spans="1:8">
      <c r="A180" s="71">
        <v>295</v>
      </c>
      <c r="B180" s="58" t="s">
        <v>657</v>
      </c>
      <c r="C180" s="58" t="s">
        <v>29</v>
      </c>
      <c r="D180" s="62">
        <v>42401</v>
      </c>
      <c r="E180" s="57" t="s">
        <v>159</v>
      </c>
      <c r="F180" s="53">
        <v>0</v>
      </c>
      <c r="G180" s="52">
        <v>0</v>
      </c>
      <c r="H180" s="51">
        <v>20</v>
      </c>
    </row>
    <row r="181" spans="1:8">
      <c r="A181" s="71">
        <v>299</v>
      </c>
      <c r="B181" s="54" t="s">
        <v>46</v>
      </c>
      <c r="C181" s="54" t="s">
        <v>43</v>
      </c>
      <c r="D181" s="84">
        <v>42356</v>
      </c>
      <c r="E181" s="57" t="s">
        <v>159</v>
      </c>
      <c r="F181" s="53">
        <v>0</v>
      </c>
      <c r="G181" s="52">
        <v>0</v>
      </c>
      <c r="H181" s="51">
        <v>20</v>
      </c>
    </row>
    <row r="182" spans="1:8">
      <c r="A182" s="71">
        <v>303</v>
      </c>
      <c r="B182" s="58" t="s">
        <v>238</v>
      </c>
      <c r="C182" s="58" t="s">
        <v>45</v>
      </c>
      <c r="D182" s="62">
        <v>42178</v>
      </c>
      <c r="E182" s="57" t="s">
        <v>159</v>
      </c>
      <c r="F182" s="53">
        <v>0</v>
      </c>
      <c r="G182" s="52">
        <v>8</v>
      </c>
      <c r="H182" s="51">
        <v>0</v>
      </c>
    </row>
    <row r="183" spans="1:8">
      <c r="A183" s="71">
        <v>304</v>
      </c>
      <c r="B183" s="54" t="s">
        <v>495</v>
      </c>
      <c r="C183" s="54" t="s">
        <v>39</v>
      </c>
      <c r="D183" s="84">
        <v>41789</v>
      </c>
      <c r="E183" s="57" t="s">
        <v>159</v>
      </c>
      <c r="F183" s="53">
        <v>10</v>
      </c>
      <c r="G183" s="52">
        <v>0</v>
      </c>
      <c r="H183" s="51">
        <v>0</v>
      </c>
    </row>
    <row r="184" spans="1:8">
      <c r="A184" s="71">
        <v>307</v>
      </c>
      <c r="B184" s="58" t="s">
        <v>453</v>
      </c>
      <c r="C184" s="58" t="s">
        <v>195</v>
      </c>
      <c r="D184" s="62">
        <v>41627</v>
      </c>
      <c r="E184" s="57" t="s">
        <v>159</v>
      </c>
      <c r="F184" s="53">
        <v>6</v>
      </c>
      <c r="G184" s="52">
        <v>0</v>
      </c>
      <c r="H184" s="51">
        <v>0</v>
      </c>
    </row>
    <row r="185" spans="1:8">
      <c r="A185" s="71">
        <v>308</v>
      </c>
      <c r="B185" s="54" t="s">
        <v>453</v>
      </c>
      <c r="C185" s="54" t="s">
        <v>48</v>
      </c>
      <c r="D185" s="84">
        <v>42579</v>
      </c>
      <c r="E185" s="57" t="s">
        <v>159</v>
      </c>
      <c r="F185" s="53">
        <v>0</v>
      </c>
      <c r="G185" s="52">
        <v>0</v>
      </c>
      <c r="H185" s="51">
        <v>20</v>
      </c>
    </row>
    <row r="186" spans="1:8">
      <c r="A186" s="71">
        <v>311</v>
      </c>
      <c r="B186" s="54" t="s">
        <v>445</v>
      </c>
      <c r="C186" s="54" t="s">
        <v>70</v>
      </c>
      <c r="D186" s="84">
        <v>41617</v>
      </c>
      <c r="E186" s="57" t="s">
        <v>159</v>
      </c>
      <c r="F186" s="53">
        <v>2</v>
      </c>
      <c r="G186" s="52">
        <v>0</v>
      </c>
      <c r="H186" s="51">
        <v>0</v>
      </c>
    </row>
    <row r="187" spans="1:8">
      <c r="A187" s="71">
        <v>312</v>
      </c>
      <c r="B187" s="58" t="s">
        <v>636</v>
      </c>
      <c r="C187" s="58" t="s">
        <v>62</v>
      </c>
      <c r="D187" s="84">
        <v>42302</v>
      </c>
      <c r="E187" s="57" t="s">
        <v>159</v>
      </c>
      <c r="F187" s="53">
        <v>0</v>
      </c>
      <c r="G187" s="52">
        <v>0</v>
      </c>
      <c r="H187" s="51">
        <v>20</v>
      </c>
    </row>
    <row r="188" spans="1:8">
      <c r="A188" s="71">
        <v>313</v>
      </c>
      <c r="B188" s="54" t="s">
        <v>478</v>
      </c>
      <c r="C188" s="54" t="s">
        <v>123</v>
      </c>
      <c r="D188" s="84">
        <v>41732</v>
      </c>
      <c r="E188" s="57" t="s">
        <v>159</v>
      </c>
      <c r="F188" s="53">
        <v>2</v>
      </c>
      <c r="G188" s="52">
        <v>0</v>
      </c>
      <c r="H188" s="51">
        <v>0</v>
      </c>
    </row>
    <row r="189" spans="1:8">
      <c r="A189" s="71">
        <v>318</v>
      </c>
      <c r="B189" s="74" t="s">
        <v>455</v>
      </c>
      <c r="C189" s="74" t="s">
        <v>456</v>
      </c>
      <c r="D189" s="83">
        <v>41638</v>
      </c>
      <c r="E189" s="57" t="s">
        <v>159</v>
      </c>
      <c r="F189" s="53">
        <v>10</v>
      </c>
      <c r="G189" s="52">
        <v>0</v>
      </c>
      <c r="H189" s="51">
        <v>0</v>
      </c>
    </row>
    <row r="190" spans="1:8">
      <c r="A190" s="71">
        <v>320</v>
      </c>
      <c r="B190" s="54" t="s">
        <v>235</v>
      </c>
      <c r="C190" s="54" t="s">
        <v>74</v>
      </c>
      <c r="D190" s="72">
        <v>41950</v>
      </c>
      <c r="E190" s="57" t="s">
        <v>159</v>
      </c>
      <c r="F190" s="53">
        <v>0</v>
      </c>
      <c r="G190" s="52">
        <v>20</v>
      </c>
      <c r="H190" s="51">
        <v>0</v>
      </c>
    </row>
    <row r="191" spans="1:8">
      <c r="A191" s="71">
        <v>323</v>
      </c>
      <c r="B191" s="58" t="s">
        <v>187</v>
      </c>
      <c r="C191" s="58" t="s">
        <v>599</v>
      </c>
      <c r="D191" s="59">
        <v>42187</v>
      </c>
      <c r="E191" s="57" t="s">
        <v>159</v>
      </c>
      <c r="F191" s="53">
        <v>0</v>
      </c>
      <c r="G191" s="52">
        <v>20</v>
      </c>
      <c r="H191" s="51">
        <v>0</v>
      </c>
    </row>
    <row r="192" spans="1:8">
      <c r="A192" s="71">
        <v>326</v>
      </c>
      <c r="B192" s="58" t="s">
        <v>328</v>
      </c>
      <c r="C192" s="58" t="s">
        <v>24</v>
      </c>
      <c r="D192" s="59">
        <v>41458</v>
      </c>
      <c r="E192" s="57" t="s">
        <v>159</v>
      </c>
      <c r="F192" s="53">
        <v>2</v>
      </c>
      <c r="G192" s="52">
        <v>0</v>
      </c>
      <c r="H192" s="51">
        <v>0</v>
      </c>
    </row>
    <row r="193" spans="1:8">
      <c r="A193" s="71">
        <v>328</v>
      </c>
      <c r="B193" s="54" t="s">
        <v>506</v>
      </c>
      <c r="C193" s="54" t="s">
        <v>35</v>
      </c>
      <c r="D193" s="73">
        <v>41845</v>
      </c>
      <c r="E193" s="57" t="s">
        <v>159</v>
      </c>
      <c r="F193" s="53">
        <v>6</v>
      </c>
      <c r="G193" s="52">
        <v>0</v>
      </c>
      <c r="H193" s="51">
        <v>0</v>
      </c>
    </row>
    <row r="194" spans="1:8">
      <c r="A194" s="71">
        <v>330</v>
      </c>
      <c r="B194" s="54" t="s">
        <v>83</v>
      </c>
      <c r="C194" s="54" t="s">
        <v>76</v>
      </c>
      <c r="D194" s="73">
        <v>41854</v>
      </c>
      <c r="E194" s="57" t="s">
        <v>159</v>
      </c>
      <c r="F194" s="53">
        <v>0</v>
      </c>
      <c r="G194" s="52">
        <v>20</v>
      </c>
      <c r="H194" s="51">
        <v>0</v>
      </c>
    </row>
    <row r="195" spans="1:8">
      <c r="A195" s="71">
        <v>331</v>
      </c>
      <c r="B195" s="54" t="s">
        <v>508</v>
      </c>
      <c r="C195" s="54" t="s">
        <v>29</v>
      </c>
      <c r="D195" s="72">
        <v>41854</v>
      </c>
      <c r="E195" s="57" t="s">
        <v>159</v>
      </c>
      <c r="F195" s="53">
        <v>0</v>
      </c>
      <c r="G195" s="52">
        <v>20</v>
      </c>
      <c r="H195" s="51">
        <v>0</v>
      </c>
    </row>
    <row r="196" spans="1:8">
      <c r="A196" s="71">
        <v>332</v>
      </c>
      <c r="B196" s="54" t="s">
        <v>554</v>
      </c>
      <c r="C196" s="54" t="s">
        <v>236</v>
      </c>
      <c r="D196" s="72">
        <v>42038</v>
      </c>
      <c r="E196" s="57" t="s">
        <v>159</v>
      </c>
      <c r="F196" s="53">
        <v>0</v>
      </c>
      <c r="G196" s="52">
        <v>8</v>
      </c>
      <c r="H196" s="51">
        <v>0</v>
      </c>
    </row>
    <row r="197" spans="1:8">
      <c r="A197" s="71">
        <v>334</v>
      </c>
      <c r="B197" s="58" t="s">
        <v>329</v>
      </c>
      <c r="C197" s="54" t="s">
        <v>72</v>
      </c>
      <c r="D197" s="59">
        <v>41688</v>
      </c>
      <c r="E197" s="57" t="s">
        <v>159</v>
      </c>
      <c r="F197" s="53">
        <v>6</v>
      </c>
      <c r="G197" s="52">
        <v>0</v>
      </c>
      <c r="H197" s="51">
        <v>0</v>
      </c>
    </row>
    <row r="198" spans="1:8">
      <c r="A198" s="71">
        <v>336</v>
      </c>
      <c r="B198" s="58" t="s">
        <v>234</v>
      </c>
      <c r="C198" s="58" t="s">
        <v>116</v>
      </c>
      <c r="D198" s="59">
        <v>42140</v>
      </c>
      <c r="E198" s="57" t="s">
        <v>159</v>
      </c>
      <c r="F198" s="53">
        <v>0</v>
      </c>
      <c r="G198" s="52">
        <v>20</v>
      </c>
      <c r="H198" s="51">
        <v>0</v>
      </c>
    </row>
    <row r="199" spans="1:8">
      <c r="A199" s="71">
        <v>338</v>
      </c>
      <c r="B199" s="58" t="s">
        <v>432</v>
      </c>
      <c r="C199" s="58" t="s">
        <v>282</v>
      </c>
      <c r="D199" s="59">
        <v>41549</v>
      </c>
      <c r="E199" s="57" t="s">
        <v>159</v>
      </c>
      <c r="F199" s="53">
        <v>6</v>
      </c>
      <c r="G199" s="52">
        <v>0</v>
      </c>
      <c r="H199" s="51">
        <v>0</v>
      </c>
    </row>
    <row r="200" spans="1:8">
      <c r="A200" s="71">
        <v>339</v>
      </c>
      <c r="B200" s="54" t="s">
        <v>432</v>
      </c>
      <c r="C200" s="54" t="s">
        <v>39</v>
      </c>
      <c r="D200" s="72">
        <v>42474</v>
      </c>
      <c r="E200" s="57" t="s">
        <v>159</v>
      </c>
      <c r="F200" s="53">
        <v>0</v>
      </c>
      <c r="G200" s="52">
        <v>0</v>
      </c>
      <c r="H200" s="51">
        <v>20</v>
      </c>
    </row>
    <row r="201" spans="1:8">
      <c r="A201" s="71">
        <v>340</v>
      </c>
      <c r="B201" s="54" t="s">
        <v>426</v>
      </c>
      <c r="C201" s="54" t="s">
        <v>21</v>
      </c>
      <c r="D201" s="72">
        <v>41516</v>
      </c>
      <c r="E201" s="57" t="s">
        <v>159</v>
      </c>
      <c r="F201" s="53">
        <v>0</v>
      </c>
      <c r="G201" s="52">
        <v>0</v>
      </c>
      <c r="H201" s="51">
        <v>0</v>
      </c>
    </row>
    <row r="202" spans="1:8">
      <c r="A202" s="71">
        <v>345</v>
      </c>
      <c r="B202" s="54" t="s">
        <v>703</v>
      </c>
      <c r="C202" s="54" t="s">
        <v>704</v>
      </c>
      <c r="D202" s="72">
        <v>42728</v>
      </c>
      <c r="E202" s="57" t="s">
        <v>159</v>
      </c>
      <c r="F202" s="53">
        <v>0</v>
      </c>
      <c r="G202" s="52">
        <v>0</v>
      </c>
      <c r="H202" s="51">
        <v>20</v>
      </c>
    </row>
    <row r="203" spans="1:8">
      <c r="A203" s="71">
        <v>346</v>
      </c>
      <c r="B203" s="54" t="s">
        <v>442</v>
      </c>
      <c r="C203" s="54" t="s">
        <v>325</v>
      </c>
      <c r="D203" s="72">
        <v>41607</v>
      </c>
      <c r="E203" s="57" t="s">
        <v>159</v>
      </c>
      <c r="F203" s="53">
        <v>10</v>
      </c>
      <c r="G203" s="52">
        <v>0</v>
      </c>
      <c r="H203" s="51">
        <v>0</v>
      </c>
    </row>
    <row r="204" spans="1:8">
      <c r="A204" s="71">
        <v>347</v>
      </c>
      <c r="B204" s="54" t="s">
        <v>237</v>
      </c>
      <c r="C204" s="54" t="s">
        <v>32</v>
      </c>
      <c r="D204" s="72">
        <v>42480</v>
      </c>
      <c r="E204" s="57" t="s">
        <v>159</v>
      </c>
      <c r="F204" s="53">
        <v>0</v>
      </c>
      <c r="G204" s="52">
        <v>0</v>
      </c>
      <c r="H204" s="51">
        <v>8</v>
      </c>
    </row>
    <row r="205" spans="1:8">
      <c r="A205" s="71">
        <v>348</v>
      </c>
      <c r="B205" s="54" t="s">
        <v>528</v>
      </c>
      <c r="C205" s="54" t="s">
        <v>134</v>
      </c>
      <c r="D205" s="98">
        <v>41943</v>
      </c>
      <c r="E205" s="57" t="s">
        <v>159</v>
      </c>
      <c r="F205" s="53">
        <v>0</v>
      </c>
      <c r="G205" s="52">
        <v>20</v>
      </c>
      <c r="H205" s="51">
        <v>0</v>
      </c>
    </row>
    <row r="206" spans="1:8">
      <c r="A206" s="71">
        <v>350</v>
      </c>
      <c r="B206" s="74" t="s">
        <v>647</v>
      </c>
      <c r="C206" s="74" t="s">
        <v>43</v>
      </c>
      <c r="D206" s="75">
        <v>42352</v>
      </c>
      <c r="E206" s="57" t="s">
        <v>159</v>
      </c>
      <c r="F206" s="53">
        <v>0</v>
      </c>
      <c r="G206" s="52">
        <v>0</v>
      </c>
      <c r="H206" s="51">
        <v>20</v>
      </c>
    </row>
    <row r="207" spans="1:8">
      <c r="A207" s="71">
        <v>352</v>
      </c>
      <c r="B207" s="54" t="s">
        <v>327</v>
      </c>
      <c r="C207" s="54" t="s">
        <v>123</v>
      </c>
      <c r="D207" s="72">
        <v>41681</v>
      </c>
      <c r="E207" s="57" t="s">
        <v>159</v>
      </c>
      <c r="F207" s="53">
        <v>0</v>
      </c>
      <c r="G207" s="52">
        <v>0</v>
      </c>
      <c r="H207" s="51">
        <v>0</v>
      </c>
    </row>
    <row r="208" spans="1:8">
      <c r="A208" s="71">
        <v>353</v>
      </c>
      <c r="B208" s="54" t="s">
        <v>188</v>
      </c>
      <c r="C208" s="54" t="s">
        <v>195</v>
      </c>
      <c r="D208" s="72">
        <v>41488</v>
      </c>
      <c r="E208" s="57" t="s">
        <v>159</v>
      </c>
      <c r="F208" s="53">
        <v>0</v>
      </c>
      <c r="G208" s="52">
        <v>0</v>
      </c>
      <c r="H208" s="51">
        <v>0</v>
      </c>
    </row>
    <row r="209" spans="1:8">
      <c r="A209" s="71">
        <v>356</v>
      </c>
      <c r="B209" s="58" t="s">
        <v>648</v>
      </c>
      <c r="C209" s="58" t="s">
        <v>33</v>
      </c>
      <c r="D209" s="59">
        <v>42353</v>
      </c>
      <c r="E209" s="57" t="s">
        <v>159</v>
      </c>
      <c r="F209" s="53">
        <v>0</v>
      </c>
      <c r="G209" s="52">
        <v>0</v>
      </c>
      <c r="H209" s="51">
        <v>20</v>
      </c>
    </row>
    <row r="210" spans="1:8">
      <c r="A210" s="71">
        <v>358</v>
      </c>
      <c r="B210" s="54" t="s">
        <v>673</v>
      </c>
      <c r="C210" s="54" t="s">
        <v>42</v>
      </c>
      <c r="D210" s="72">
        <v>42452</v>
      </c>
      <c r="E210" s="57" t="s">
        <v>159</v>
      </c>
      <c r="F210" s="53">
        <v>0</v>
      </c>
      <c r="G210" s="52">
        <v>0</v>
      </c>
      <c r="H210" s="51">
        <v>8</v>
      </c>
    </row>
    <row r="211" spans="1:8">
      <c r="A211" s="71">
        <v>362</v>
      </c>
      <c r="B211" s="54" t="s">
        <v>239</v>
      </c>
      <c r="C211" s="54" t="s">
        <v>76</v>
      </c>
      <c r="D211" s="72">
        <v>42184</v>
      </c>
      <c r="E211" s="57" t="s">
        <v>159</v>
      </c>
      <c r="F211" s="53">
        <v>0</v>
      </c>
      <c r="G211" s="52">
        <v>20</v>
      </c>
      <c r="H211" s="51">
        <v>0</v>
      </c>
    </row>
    <row r="212" spans="1:8">
      <c r="A212" s="71">
        <v>363</v>
      </c>
      <c r="B212" s="54" t="s">
        <v>324</v>
      </c>
      <c r="C212" s="54" t="s">
        <v>134</v>
      </c>
      <c r="D212" s="72">
        <v>41752</v>
      </c>
      <c r="E212" s="57" t="s">
        <v>159</v>
      </c>
      <c r="F212" s="53">
        <v>10</v>
      </c>
      <c r="G212" s="52">
        <v>0</v>
      </c>
      <c r="H212" s="51">
        <v>0</v>
      </c>
    </row>
    <row r="213" spans="1:8">
      <c r="A213" s="71">
        <v>364</v>
      </c>
      <c r="B213" s="58" t="s">
        <v>598</v>
      </c>
      <c r="C213" s="58" t="s">
        <v>44</v>
      </c>
      <c r="D213" s="59">
        <v>42186</v>
      </c>
      <c r="E213" s="57" t="s">
        <v>159</v>
      </c>
      <c r="F213" s="53">
        <v>0</v>
      </c>
      <c r="G213" s="52">
        <v>0</v>
      </c>
      <c r="H213" s="51">
        <v>8</v>
      </c>
    </row>
    <row r="214" spans="1:8">
      <c r="A214" s="71">
        <v>366</v>
      </c>
      <c r="B214" s="58" t="s">
        <v>449</v>
      </c>
      <c r="C214" s="58" t="s">
        <v>125</v>
      </c>
      <c r="D214" s="59">
        <v>41624</v>
      </c>
      <c r="E214" s="57" t="s">
        <v>159</v>
      </c>
      <c r="F214" s="53">
        <v>10</v>
      </c>
      <c r="G214" s="52">
        <v>0</v>
      </c>
      <c r="H214" s="51">
        <v>0</v>
      </c>
    </row>
    <row r="215" spans="1:8">
      <c r="A215" s="71">
        <v>368</v>
      </c>
      <c r="B215" s="54" t="s">
        <v>433</v>
      </c>
      <c r="C215" s="54" t="s">
        <v>62</v>
      </c>
      <c r="D215" s="72">
        <v>41555</v>
      </c>
      <c r="E215" s="57" t="s">
        <v>159</v>
      </c>
      <c r="F215" s="53">
        <v>10</v>
      </c>
      <c r="G215" s="52">
        <v>0</v>
      </c>
      <c r="H215" s="51">
        <v>0</v>
      </c>
    </row>
    <row r="216" spans="1:8">
      <c r="A216" s="71">
        <v>370</v>
      </c>
      <c r="B216" s="58" t="s">
        <v>326</v>
      </c>
      <c r="C216" s="58" t="s">
        <v>137</v>
      </c>
      <c r="D216" s="59">
        <v>41586</v>
      </c>
      <c r="E216" s="57" t="s">
        <v>159</v>
      </c>
      <c r="F216" s="53">
        <v>2</v>
      </c>
      <c r="G216" s="52">
        <v>0</v>
      </c>
      <c r="H216" s="51">
        <v>0</v>
      </c>
    </row>
    <row r="217" spans="1:8">
      <c r="A217" s="71">
        <v>371</v>
      </c>
      <c r="B217" s="54" t="s">
        <v>189</v>
      </c>
      <c r="C217" s="54" t="s">
        <v>190</v>
      </c>
      <c r="D217" s="72">
        <v>41472</v>
      </c>
      <c r="E217" s="57" t="s">
        <v>159</v>
      </c>
      <c r="F217" s="53">
        <v>0</v>
      </c>
      <c r="G217" s="52">
        <v>0</v>
      </c>
      <c r="H217" s="51">
        <v>0</v>
      </c>
    </row>
    <row r="218" spans="1:8">
      <c r="A218" s="71">
        <v>372</v>
      </c>
      <c r="B218" s="54" t="s">
        <v>332</v>
      </c>
      <c r="C218" s="54" t="s">
        <v>104</v>
      </c>
      <c r="D218" s="72">
        <v>41600</v>
      </c>
      <c r="E218" s="57" t="s">
        <v>107</v>
      </c>
      <c r="F218" s="53">
        <v>10</v>
      </c>
      <c r="G218" s="52">
        <v>0</v>
      </c>
      <c r="H218" s="51">
        <v>0</v>
      </c>
    </row>
    <row r="219" spans="1:8">
      <c r="A219" s="71">
        <v>373</v>
      </c>
      <c r="B219" s="58" t="s">
        <v>387</v>
      </c>
      <c r="C219" s="58" t="s">
        <v>116</v>
      </c>
      <c r="D219" s="59">
        <v>41897</v>
      </c>
      <c r="E219" s="57" t="s">
        <v>107</v>
      </c>
      <c r="F219" s="53">
        <v>0</v>
      </c>
      <c r="G219" s="52">
        <v>20</v>
      </c>
      <c r="H219" s="51">
        <v>0</v>
      </c>
    </row>
    <row r="220" spans="1:8">
      <c r="A220" s="71">
        <v>378</v>
      </c>
      <c r="B220" s="58" t="s">
        <v>333</v>
      </c>
      <c r="C220" s="58" t="s">
        <v>25</v>
      </c>
      <c r="D220" s="72">
        <v>41974</v>
      </c>
      <c r="E220" s="57" t="s">
        <v>107</v>
      </c>
      <c r="F220" s="53">
        <v>15</v>
      </c>
      <c r="G220" s="52">
        <v>0</v>
      </c>
      <c r="H220" s="51">
        <v>0</v>
      </c>
    </row>
    <row r="221" spans="1:8">
      <c r="A221" s="71">
        <v>381</v>
      </c>
      <c r="B221" s="54" t="s">
        <v>331</v>
      </c>
      <c r="C221" s="54" t="s">
        <v>31</v>
      </c>
      <c r="D221" s="72">
        <v>41697</v>
      </c>
      <c r="E221" s="57" t="s">
        <v>107</v>
      </c>
      <c r="F221" s="53">
        <v>10</v>
      </c>
      <c r="G221" s="52">
        <v>0</v>
      </c>
      <c r="H221" s="51">
        <v>0</v>
      </c>
    </row>
    <row r="222" spans="1:8">
      <c r="A222" s="71">
        <v>382</v>
      </c>
      <c r="B222" s="79" t="s">
        <v>386</v>
      </c>
      <c r="C222" s="79" t="s">
        <v>37</v>
      </c>
      <c r="D222" s="73">
        <v>41955</v>
      </c>
      <c r="E222" s="57" t="s">
        <v>107</v>
      </c>
      <c r="F222" s="53">
        <v>0</v>
      </c>
      <c r="G222" s="52">
        <v>20</v>
      </c>
      <c r="H222" s="51">
        <v>0</v>
      </c>
    </row>
    <row r="223" spans="1:8">
      <c r="A223" s="71">
        <v>383</v>
      </c>
      <c r="B223" s="54" t="s">
        <v>330</v>
      </c>
      <c r="C223" s="54" t="s">
        <v>139</v>
      </c>
      <c r="D223" s="73">
        <v>41703</v>
      </c>
      <c r="E223" s="57" t="s">
        <v>107</v>
      </c>
      <c r="F223" s="53">
        <v>15</v>
      </c>
      <c r="G223" s="52">
        <v>0</v>
      </c>
      <c r="H223" s="51">
        <v>0</v>
      </c>
    </row>
    <row r="224" spans="1:8">
      <c r="A224" s="71">
        <v>386</v>
      </c>
      <c r="B224" s="54" t="s">
        <v>334</v>
      </c>
      <c r="C224" s="54" t="s">
        <v>50</v>
      </c>
      <c r="D224" s="72">
        <v>42260</v>
      </c>
      <c r="E224" s="57" t="s">
        <v>160</v>
      </c>
      <c r="F224" s="53">
        <v>10</v>
      </c>
      <c r="G224" s="52">
        <v>0</v>
      </c>
      <c r="H224" s="51">
        <v>0</v>
      </c>
    </row>
    <row r="225" spans="1:8">
      <c r="A225" s="71">
        <v>390</v>
      </c>
      <c r="B225" s="54" t="s">
        <v>335</v>
      </c>
      <c r="C225" s="54" t="s">
        <v>63</v>
      </c>
      <c r="D225" s="72">
        <v>41960</v>
      </c>
      <c r="E225" s="57" t="s">
        <v>160</v>
      </c>
      <c r="F225" s="53">
        <v>10</v>
      </c>
      <c r="G225" s="52">
        <v>0</v>
      </c>
      <c r="H225" s="51">
        <v>0</v>
      </c>
    </row>
    <row r="226" spans="1:8">
      <c r="A226" s="71">
        <v>396</v>
      </c>
      <c r="B226" s="54" t="s">
        <v>563</v>
      </c>
      <c r="C226" s="54" t="s">
        <v>246</v>
      </c>
      <c r="D226" s="73">
        <v>42082</v>
      </c>
      <c r="E226" s="57" t="s">
        <v>92</v>
      </c>
      <c r="F226" s="53">
        <v>0</v>
      </c>
      <c r="G226" s="52">
        <v>8</v>
      </c>
      <c r="H226" s="51">
        <v>0</v>
      </c>
    </row>
    <row r="227" spans="1:8">
      <c r="A227" s="71">
        <v>400</v>
      </c>
      <c r="B227" s="54" t="s">
        <v>243</v>
      </c>
      <c r="C227" s="54" t="s">
        <v>58</v>
      </c>
      <c r="D227" s="72">
        <v>42241</v>
      </c>
      <c r="E227" s="57" t="s">
        <v>92</v>
      </c>
      <c r="F227" s="53">
        <v>0</v>
      </c>
      <c r="G227" s="52">
        <v>0</v>
      </c>
      <c r="H227" s="51">
        <v>6</v>
      </c>
    </row>
    <row r="228" spans="1:8">
      <c r="A228" s="71">
        <v>402</v>
      </c>
      <c r="B228" s="54" t="s">
        <v>430</v>
      </c>
      <c r="C228" s="54" t="s">
        <v>51</v>
      </c>
      <c r="D228" s="72">
        <v>41531</v>
      </c>
      <c r="E228" s="57" t="s">
        <v>92</v>
      </c>
      <c r="F228" s="53">
        <v>0</v>
      </c>
      <c r="G228" s="52">
        <v>0</v>
      </c>
      <c r="H228" s="51">
        <v>0</v>
      </c>
    </row>
    <row r="229" spans="1:8" ht="17">
      <c r="A229" s="71">
        <v>404</v>
      </c>
      <c r="B229" s="87" t="s">
        <v>108</v>
      </c>
      <c r="C229" s="87" t="s">
        <v>77</v>
      </c>
      <c r="D229" s="59">
        <v>42435</v>
      </c>
      <c r="E229" s="57" t="s">
        <v>92</v>
      </c>
      <c r="F229" s="53">
        <v>0</v>
      </c>
      <c r="G229" s="52">
        <v>0</v>
      </c>
      <c r="H229" s="51">
        <v>6</v>
      </c>
    </row>
    <row r="230" spans="1:8">
      <c r="A230" s="71">
        <v>406</v>
      </c>
      <c r="B230" s="54" t="s">
        <v>484</v>
      </c>
      <c r="C230" s="54" t="s">
        <v>109</v>
      </c>
      <c r="D230" s="72">
        <v>41743</v>
      </c>
      <c r="E230" s="57" t="s">
        <v>92</v>
      </c>
      <c r="F230" s="53">
        <v>0</v>
      </c>
      <c r="G230" s="52">
        <v>0</v>
      </c>
      <c r="H230" s="51">
        <v>0</v>
      </c>
    </row>
    <row r="231" spans="1:8">
      <c r="A231" s="71">
        <v>413</v>
      </c>
      <c r="B231" s="58" t="s">
        <v>337</v>
      </c>
      <c r="C231" s="58" t="s">
        <v>42</v>
      </c>
      <c r="D231" s="72">
        <v>41858</v>
      </c>
      <c r="E231" s="57" t="s">
        <v>92</v>
      </c>
      <c r="F231" s="53">
        <v>0</v>
      </c>
      <c r="G231" s="52">
        <v>6</v>
      </c>
      <c r="H231" s="51">
        <v>0</v>
      </c>
    </row>
    <row r="232" spans="1:8">
      <c r="A232" s="71">
        <v>414</v>
      </c>
      <c r="B232" s="54" t="s">
        <v>407</v>
      </c>
      <c r="C232" s="54" t="s">
        <v>85</v>
      </c>
      <c r="D232" s="72">
        <v>41465</v>
      </c>
      <c r="E232" s="57" t="s">
        <v>92</v>
      </c>
      <c r="F232" s="53">
        <v>0</v>
      </c>
      <c r="G232" s="52">
        <v>0</v>
      </c>
      <c r="H232" s="51">
        <v>0</v>
      </c>
    </row>
    <row r="233" spans="1:8">
      <c r="A233" s="71">
        <v>415</v>
      </c>
      <c r="B233" s="80" t="s">
        <v>579</v>
      </c>
      <c r="C233" s="80" t="s">
        <v>36</v>
      </c>
      <c r="D233" s="84">
        <v>42118</v>
      </c>
      <c r="E233" s="57" t="s">
        <v>92</v>
      </c>
      <c r="F233" s="53">
        <v>0</v>
      </c>
      <c r="G233" s="52">
        <v>6</v>
      </c>
      <c r="H233" s="51">
        <v>0</v>
      </c>
    </row>
    <row r="234" spans="1:8">
      <c r="A234" s="71">
        <v>416</v>
      </c>
      <c r="B234" s="60" t="s">
        <v>336</v>
      </c>
      <c r="C234" s="60" t="s">
        <v>48</v>
      </c>
      <c r="D234" s="62">
        <v>41955</v>
      </c>
      <c r="E234" s="57" t="s">
        <v>92</v>
      </c>
      <c r="F234" s="53">
        <v>0</v>
      </c>
      <c r="G234" s="52">
        <v>0</v>
      </c>
      <c r="H234" s="51">
        <v>0</v>
      </c>
    </row>
    <row r="235" spans="1:8">
      <c r="A235" s="71">
        <v>417</v>
      </c>
      <c r="B235" s="80" t="s">
        <v>245</v>
      </c>
      <c r="C235" s="80" t="s">
        <v>207</v>
      </c>
      <c r="D235" s="84">
        <v>41994</v>
      </c>
      <c r="E235" s="57" t="s">
        <v>92</v>
      </c>
      <c r="F235" s="53">
        <v>0</v>
      </c>
      <c r="G235" s="52">
        <v>6</v>
      </c>
      <c r="H235" s="51">
        <v>0</v>
      </c>
    </row>
    <row r="236" spans="1:8">
      <c r="A236" s="71">
        <v>418</v>
      </c>
      <c r="B236" s="80" t="s">
        <v>720</v>
      </c>
      <c r="C236" s="80" t="s">
        <v>154</v>
      </c>
      <c r="D236" s="84">
        <v>42985</v>
      </c>
      <c r="E236" s="57" t="s">
        <v>92</v>
      </c>
      <c r="F236" s="53">
        <v>0</v>
      </c>
      <c r="G236" s="52">
        <v>0</v>
      </c>
      <c r="H236" s="51">
        <v>6</v>
      </c>
    </row>
    <row r="237" spans="1:8">
      <c r="A237" s="71">
        <v>419</v>
      </c>
      <c r="B237" s="80" t="s">
        <v>718</v>
      </c>
      <c r="C237" s="80" t="s">
        <v>195</v>
      </c>
      <c r="D237" s="84">
        <v>42960</v>
      </c>
      <c r="E237" s="57" t="s">
        <v>92</v>
      </c>
      <c r="F237" s="53">
        <v>0</v>
      </c>
      <c r="G237" s="52">
        <v>0</v>
      </c>
      <c r="H237" s="51">
        <v>6</v>
      </c>
    </row>
    <row r="238" spans="1:8">
      <c r="A238" s="71">
        <v>423</v>
      </c>
      <c r="B238" s="80" t="s">
        <v>523</v>
      </c>
      <c r="C238" s="80" t="s">
        <v>46</v>
      </c>
      <c r="D238" s="84">
        <v>41940</v>
      </c>
      <c r="E238" s="57" t="s">
        <v>92</v>
      </c>
      <c r="F238" s="53">
        <v>0</v>
      </c>
      <c r="G238" s="52">
        <v>8</v>
      </c>
      <c r="H238" s="51">
        <v>0</v>
      </c>
    </row>
    <row r="239" spans="1:8">
      <c r="A239" s="71">
        <v>424</v>
      </c>
      <c r="B239" s="80" t="s">
        <v>524</v>
      </c>
      <c r="C239" s="80" t="s">
        <v>106</v>
      </c>
      <c r="D239" s="84">
        <v>41940</v>
      </c>
      <c r="E239" s="57" t="s">
        <v>92</v>
      </c>
      <c r="F239" s="53">
        <v>0</v>
      </c>
      <c r="G239" s="52">
        <v>8</v>
      </c>
      <c r="H239" s="51">
        <v>0</v>
      </c>
    </row>
    <row r="240" spans="1:8">
      <c r="A240" s="71">
        <v>425</v>
      </c>
      <c r="B240" s="80" t="s">
        <v>244</v>
      </c>
      <c r="C240" s="80" t="s">
        <v>34</v>
      </c>
      <c r="D240" s="84">
        <v>42140</v>
      </c>
      <c r="E240" s="57" t="s">
        <v>92</v>
      </c>
      <c r="F240" s="53">
        <v>0</v>
      </c>
      <c r="G240" s="52">
        <v>8</v>
      </c>
      <c r="H240" s="51">
        <v>0</v>
      </c>
    </row>
    <row r="241" spans="1:8">
      <c r="A241" s="71">
        <v>431</v>
      </c>
      <c r="B241" s="80" t="s">
        <v>247</v>
      </c>
      <c r="C241" s="80" t="s">
        <v>36</v>
      </c>
      <c r="D241" s="84">
        <v>41904</v>
      </c>
      <c r="E241" s="57" t="s">
        <v>92</v>
      </c>
      <c r="F241" s="53">
        <v>0</v>
      </c>
      <c r="G241" s="52">
        <v>6</v>
      </c>
      <c r="H241" s="51">
        <v>0</v>
      </c>
    </row>
    <row r="242" spans="1:8">
      <c r="A242" s="71">
        <v>433</v>
      </c>
      <c r="B242" s="80" t="s">
        <v>469</v>
      </c>
      <c r="C242" s="80" t="s">
        <v>470</v>
      </c>
      <c r="D242" s="84">
        <v>41701</v>
      </c>
      <c r="E242" s="57" t="s">
        <v>103</v>
      </c>
      <c r="F242" s="53">
        <v>4</v>
      </c>
      <c r="G242" s="52">
        <v>0</v>
      </c>
      <c r="H242" s="51">
        <v>0</v>
      </c>
    </row>
    <row r="243" spans="1:8">
      <c r="A243" s="71">
        <v>434</v>
      </c>
      <c r="B243" s="80" t="s">
        <v>707</v>
      </c>
      <c r="C243" s="80" t="s">
        <v>155</v>
      </c>
      <c r="D243" s="84">
        <v>42751</v>
      </c>
      <c r="E243" s="57" t="s">
        <v>103</v>
      </c>
      <c r="F243" s="53">
        <v>0</v>
      </c>
      <c r="G243" s="52">
        <v>0</v>
      </c>
      <c r="H243" s="51">
        <v>20</v>
      </c>
    </row>
    <row r="244" spans="1:8" ht="17">
      <c r="A244" s="71">
        <v>435</v>
      </c>
      <c r="B244" s="90" t="s">
        <v>626</v>
      </c>
      <c r="C244" s="90" t="s">
        <v>627</v>
      </c>
      <c r="D244" s="62">
        <v>42272</v>
      </c>
      <c r="E244" s="57" t="s">
        <v>103</v>
      </c>
      <c r="F244" s="53">
        <v>0</v>
      </c>
      <c r="G244" s="52">
        <v>0</v>
      </c>
      <c r="H244" s="51">
        <v>10</v>
      </c>
    </row>
    <row r="245" spans="1:8">
      <c r="A245" s="71">
        <v>438</v>
      </c>
      <c r="B245" s="80" t="s">
        <v>513</v>
      </c>
      <c r="C245" s="80" t="s">
        <v>291</v>
      </c>
      <c r="D245" s="84">
        <v>41878</v>
      </c>
      <c r="E245" s="57" t="s">
        <v>103</v>
      </c>
      <c r="F245" s="53">
        <v>0</v>
      </c>
      <c r="G245" s="52">
        <v>8</v>
      </c>
      <c r="H245" s="51">
        <v>0</v>
      </c>
    </row>
    <row r="246" spans="1:8">
      <c r="A246" s="71">
        <v>443</v>
      </c>
      <c r="B246" s="80" t="s">
        <v>196</v>
      </c>
      <c r="C246" s="80" t="s">
        <v>44</v>
      </c>
      <c r="D246" s="86">
        <v>41961</v>
      </c>
      <c r="E246" s="57" t="s">
        <v>103</v>
      </c>
      <c r="F246" s="53">
        <v>4</v>
      </c>
      <c r="G246" s="52">
        <v>0</v>
      </c>
      <c r="H246" s="51">
        <v>0</v>
      </c>
    </row>
    <row r="247" spans="1:8">
      <c r="A247" s="71">
        <v>444</v>
      </c>
      <c r="B247" s="80" t="s">
        <v>258</v>
      </c>
      <c r="C247" s="80" t="s">
        <v>173</v>
      </c>
      <c r="D247" s="84">
        <v>42300</v>
      </c>
      <c r="E247" s="57" t="s">
        <v>103</v>
      </c>
      <c r="F247" s="53">
        <v>0</v>
      </c>
      <c r="G247" s="52">
        <v>0</v>
      </c>
      <c r="H247" s="51">
        <v>8</v>
      </c>
    </row>
    <row r="248" spans="1:8">
      <c r="A248" s="71">
        <v>445</v>
      </c>
      <c r="B248" s="60" t="s">
        <v>540</v>
      </c>
      <c r="C248" s="60" t="s">
        <v>83</v>
      </c>
      <c r="D248" s="62">
        <v>41975</v>
      </c>
      <c r="E248" s="57" t="s">
        <v>103</v>
      </c>
      <c r="F248" s="53">
        <v>0</v>
      </c>
      <c r="G248" s="52">
        <v>6</v>
      </c>
      <c r="H248" s="51">
        <v>0</v>
      </c>
    </row>
    <row r="249" spans="1:8">
      <c r="A249" s="71">
        <v>446</v>
      </c>
      <c r="B249" s="80" t="s">
        <v>519</v>
      </c>
      <c r="C249" s="80" t="s">
        <v>80</v>
      </c>
      <c r="D249" s="84">
        <v>41904</v>
      </c>
      <c r="E249" s="57" t="s">
        <v>103</v>
      </c>
      <c r="F249" s="53">
        <v>0</v>
      </c>
      <c r="G249" s="52">
        <v>8</v>
      </c>
      <c r="H249" s="51">
        <v>0</v>
      </c>
    </row>
    <row r="250" spans="1:8">
      <c r="A250" s="71">
        <v>448</v>
      </c>
      <c r="B250" s="80" t="s">
        <v>342</v>
      </c>
      <c r="C250" s="80" t="s">
        <v>106</v>
      </c>
      <c r="D250" s="84">
        <v>41894</v>
      </c>
      <c r="E250" s="57" t="s">
        <v>103</v>
      </c>
      <c r="F250" s="53">
        <v>8</v>
      </c>
      <c r="G250" s="52">
        <v>0</v>
      </c>
      <c r="H250" s="51">
        <v>0</v>
      </c>
    </row>
    <row r="251" spans="1:8">
      <c r="A251" s="71">
        <v>450</v>
      </c>
      <c r="B251" s="80" t="s">
        <v>257</v>
      </c>
      <c r="C251" s="80" t="s">
        <v>64</v>
      </c>
      <c r="D251" s="84">
        <v>42187</v>
      </c>
      <c r="E251" s="57" t="s">
        <v>103</v>
      </c>
      <c r="F251" s="53">
        <v>0</v>
      </c>
      <c r="G251" s="52">
        <v>0</v>
      </c>
      <c r="H251" s="51">
        <v>0</v>
      </c>
    </row>
    <row r="252" spans="1:8">
      <c r="A252" s="71">
        <v>451</v>
      </c>
      <c r="B252" s="60" t="s">
        <v>261</v>
      </c>
      <c r="C252" s="60" t="s">
        <v>51</v>
      </c>
      <c r="D252" s="62">
        <v>42336</v>
      </c>
      <c r="E252" s="57" t="s">
        <v>103</v>
      </c>
      <c r="F252" s="53">
        <v>0</v>
      </c>
      <c r="G252" s="52">
        <v>0</v>
      </c>
      <c r="H252" s="51">
        <v>8</v>
      </c>
    </row>
    <row r="253" spans="1:8">
      <c r="A253" s="71">
        <v>452</v>
      </c>
      <c r="B253" s="80" t="s">
        <v>248</v>
      </c>
      <c r="C253" s="80" t="s">
        <v>338</v>
      </c>
      <c r="D253" s="84">
        <v>42137</v>
      </c>
      <c r="E253" s="57" t="s">
        <v>103</v>
      </c>
      <c r="F253" s="53">
        <v>20</v>
      </c>
      <c r="G253" s="52">
        <v>0</v>
      </c>
      <c r="H253" s="51">
        <v>0</v>
      </c>
    </row>
    <row r="254" spans="1:8">
      <c r="A254" s="71">
        <v>453</v>
      </c>
      <c r="B254" s="80" t="s">
        <v>248</v>
      </c>
      <c r="C254" s="80" t="s">
        <v>40</v>
      </c>
      <c r="D254" s="84">
        <v>42696</v>
      </c>
      <c r="E254" s="57" t="s">
        <v>103</v>
      </c>
      <c r="F254" s="53">
        <v>0</v>
      </c>
      <c r="G254" s="52">
        <v>6</v>
      </c>
      <c r="H254" s="51">
        <v>0</v>
      </c>
    </row>
    <row r="255" spans="1:8">
      <c r="A255" s="71">
        <v>455</v>
      </c>
      <c r="B255" s="80" t="s">
        <v>254</v>
      </c>
      <c r="C255" s="80" t="s">
        <v>21</v>
      </c>
      <c r="D255" s="84">
        <v>41977</v>
      </c>
      <c r="E255" s="57" t="s">
        <v>103</v>
      </c>
      <c r="F255" s="53">
        <v>0</v>
      </c>
      <c r="G255" s="52">
        <v>15</v>
      </c>
      <c r="H255" s="51">
        <v>0</v>
      </c>
    </row>
    <row r="256" spans="1:8">
      <c r="A256" s="71">
        <v>457</v>
      </c>
      <c r="B256" s="80" t="s">
        <v>343</v>
      </c>
      <c r="C256" s="80" t="s">
        <v>130</v>
      </c>
      <c r="D256" s="84">
        <v>41656</v>
      </c>
      <c r="E256" s="57" t="s">
        <v>103</v>
      </c>
      <c r="F256" s="53">
        <v>2</v>
      </c>
      <c r="G256" s="52">
        <v>0</v>
      </c>
      <c r="H256" s="51">
        <v>0</v>
      </c>
    </row>
    <row r="257" spans="1:8">
      <c r="A257" s="71">
        <v>458</v>
      </c>
      <c r="B257" s="80" t="s">
        <v>61</v>
      </c>
      <c r="C257" s="80" t="s">
        <v>135</v>
      </c>
      <c r="D257" s="84">
        <v>41653</v>
      </c>
      <c r="E257" s="57" t="s">
        <v>103</v>
      </c>
      <c r="F257" s="53">
        <v>4</v>
      </c>
      <c r="G257" s="52">
        <v>0</v>
      </c>
      <c r="H257" s="51">
        <v>0</v>
      </c>
    </row>
    <row r="258" spans="1:8">
      <c r="A258" s="71">
        <v>461</v>
      </c>
      <c r="B258" s="80" t="s">
        <v>512</v>
      </c>
      <c r="C258" s="80" t="s">
        <v>242</v>
      </c>
      <c r="D258" s="84">
        <v>41875</v>
      </c>
      <c r="E258" s="57" t="s">
        <v>103</v>
      </c>
      <c r="F258" s="53">
        <v>8</v>
      </c>
      <c r="G258" s="52">
        <v>0</v>
      </c>
      <c r="H258" s="51">
        <v>0</v>
      </c>
    </row>
    <row r="259" spans="1:8">
      <c r="A259" s="71">
        <v>465</v>
      </c>
      <c r="B259" s="60" t="s">
        <v>192</v>
      </c>
      <c r="C259" s="60" t="s">
        <v>47</v>
      </c>
      <c r="D259" s="62">
        <v>42232</v>
      </c>
      <c r="E259" s="57" t="s">
        <v>103</v>
      </c>
      <c r="F259" s="53">
        <v>0</v>
      </c>
      <c r="G259" s="52">
        <v>0</v>
      </c>
      <c r="H259" s="51">
        <v>20</v>
      </c>
    </row>
    <row r="260" spans="1:8">
      <c r="A260" s="71">
        <v>466</v>
      </c>
      <c r="B260" s="92" t="s">
        <v>260</v>
      </c>
      <c r="C260" s="95" t="s">
        <v>76</v>
      </c>
      <c r="D260" s="84">
        <v>42281</v>
      </c>
      <c r="E260" s="57" t="s">
        <v>103</v>
      </c>
      <c r="F260" s="53">
        <v>0</v>
      </c>
      <c r="G260" s="52">
        <v>0</v>
      </c>
      <c r="H260" s="51">
        <v>20</v>
      </c>
    </row>
    <row r="261" spans="1:8">
      <c r="A261" s="71">
        <v>467</v>
      </c>
      <c r="B261" s="80" t="s">
        <v>628</v>
      </c>
      <c r="C261" s="80" t="s">
        <v>596</v>
      </c>
      <c r="D261" s="84">
        <v>42272</v>
      </c>
      <c r="E261" s="57" t="s">
        <v>103</v>
      </c>
      <c r="F261" s="53">
        <v>0</v>
      </c>
      <c r="G261" s="52">
        <v>0</v>
      </c>
      <c r="H261" s="51">
        <v>10</v>
      </c>
    </row>
    <row r="262" spans="1:8">
      <c r="A262" s="71">
        <v>469</v>
      </c>
      <c r="B262" s="80" t="s">
        <v>612</v>
      </c>
      <c r="C262" s="80" t="s">
        <v>32</v>
      </c>
      <c r="D262" s="84">
        <v>42215</v>
      </c>
      <c r="E262" s="57" t="s">
        <v>103</v>
      </c>
      <c r="F262" s="53">
        <v>0</v>
      </c>
      <c r="G262" s="52">
        <v>0</v>
      </c>
      <c r="H262" s="51">
        <v>0</v>
      </c>
    </row>
    <row r="263" spans="1:8">
      <c r="A263" s="71">
        <v>470</v>
      </c>
      <c r="B263" s="80" t="s">
        <v>252</v>
      </c>
      <c r="C263" s="85" t="s">
        <v>253</v>
      </c>
      <c r="D263" s="84">
        <v>41967</v>
      </c>
      <c r="E263" s="57" t="s">
        <v>103</v>
      </c>
      <c r="F263" s="53">
        <v>0</v>
      </c>
      <c r="G263" s="52">
        <v>8</v>
      </c>
      <c r="H263" s="51">
        <v>0</v>
      </c>
    </row>
    <row r="264" spans="1:8">
      <c r="A264" s="71">
        <v>475</v>
      </c>
      <c r="B264" s="82" t="s">
        <v>516</v>
      </c>
      <c r="C264" s="93" t="s">
        <v>241</v>
      </c>
      <c r="D264" s="83">
        <v>41890</v>
      </c>
      <c r="E264" s="57" t="s">
        <v>103</v>
      </c>
      <c r="F264" s="53">
        <v>0</v>
      </c>
      <c r="G264" s="52">
        <v>8</v>
      </c>
      <c r="H264" s="51">
        <v>0</v>
      </c>
    </row>
    <row r="265" spans="1:8">
      <c r="A265" s="71">
        <v>476</v>
      </c>
      <c r="B265" s="60" t="s">
        <v>414</v>
      </c>
      <c r="C265" s="68" t="s">
        <v>48</v>
      </c>
      <c r="D265" s="84">
        <v>41484</v>
      </c>
      <c r="E265" s="57" t="s">
        <v>103</v>
      </c>
      <c r="F265" s="53">
        <v>0</v>
      </c>
      <c r="G265" s="52">
        <v>0</v>
      </c>
      <c r="H265" s="51">
        <v>0</v>
      </c>
    </row>
    <row r="266" spans="1:8">
      <c r="A266" s="71">
        <v>477</v>
      </c>
      <c r="B266" s="80" t="s">
        <v>55</v>
      </c>
      <c r="C266" s="85" t="s">
        <v>224</v>
      </c>
      <c r="D266" s="84">
        <v>42385</v>
      </c>
      <c r="E266" s="57" t="s">
        <v>103</v>
      </c>
      <c r="F266" s="53">
        <v>0</v>
      </c>
      <c r="G266" s="52">
        <v>0</v>
      </c>
      <c r="H266" s="51">
        <v>10</v>
      </c>
    </row>
    <row r="267" spans="1:8">
      <c r="A267" s="71">
        <v>479</v>
      </c>
      <c r="B267" s="60" t="s">
        <v>339</v>
      </c>
      <c r="C267" s="68" t="s">
        <v>533</v>
      </c>
      <c r="D267" s="62">
        <v>41956</v>
      </c>
      <c r="E267" s="57" t="s">
        <v>103</v>
      </c>
      <c r="F267" s="53">
        <v>20</v>
      </c>
      <c r="G267" s="52">
        <v>0</v>
      </c>
      <c r="H267" s="51">
        <v>0</v>
      </c>
    </row>
    <row r="268" spans="1:8">
      <c r="A268" s="71">
        <v>480</v>
      </c>
      <c r="B268" s="80" t="s">
        <v>587</v>
      </c>
      <c r="C268" s="85" t="s">
        <v>134</v>
      </c>
      <c r="D268" s="84">
        <v>42152</v>
      </c>
      <c r="E268" s="57" t="s">
        <v>103</v>
      </c>
      <c r="F268" s="53">
        <v>0</v>
      </c>
      <c r="G268" s="52">
        <v>0</v>
      </c>
      <c r="H268" s="51">
        <v>0</v>
      </c>
    </row>
    <row r="269" spans="1:8">
      <c r="A269" s="71">
        <v>482</v>
      </c>
      <c r="B269" s="89" t="s">
        <v>595</v>
      </c>
      <c r="C269" s="94" t="s">
        <v>596</v>
      </c>
      <c r="D269" s="86">
        <v>42178</v>
      </c>
      <c r="E269" s="57" t="s">
        <v>103</v>
      </c>
      <c r="F269" s="53">
        <v>0</v>
      </c>
      <c r="G269" s="52">
        <v>0</v>
      </c>
      <c r="H269" s="51">
        <v>0</v>
      </c>
    </row>
    <row r="270" spans="1:8">
      <c r="A270" s="71">
        <v>483</v>
      </c>
      <c r="B270" s="89" t="s">
        <v>436</v>
      </c>
      <c r="C270" s="94" t="s">
        <v>124</v>
      </c>
      <c r="D270" s="86">
        <v>41573</v>
      </c>
      <c r="E270" s="57" t="s">
        <v>103</v>
      </c>
      <c r="F270" s="53">
        <v>4</v>
      </c>
      <c r="G270" s="52">
        <v>0</v>
      </c>
      <c r="H270" s="51">
        <v>0</v>
      </c>
    </row>
    <row r="271" spans="1:8">
      <c r="A271" s="71">
        <v>486</v>
      </c>
      <c r="B271" s="80" t="s">
        <v>341</v>
      </c>
      <c r="C271" s="85" t="s">
        <v>102</v>
      </c>
      <c r="D271" s="84">
        <v>41834</v>
      </c>
      <c r="E271" s="57" t="s">
        <v>103</v>
      </c>
      <c r="F271" s="53">
        <v>8</v>
      </c>
      <c r="G271" s="52">
        <v>0</v>
      </c>
      <c r="H271" s="51">
        <v>0</v>
      </c>
    </row>
    <row r="272" spans="1:8">
      <c r="A272" s="71">
        <v>487</v>
      </c>
      <c r="B272" s="80" t="s">
        <v>341</v>
      </c>
      <c r="C272" s="85" t="s">
        <v>28</v>
      </c>
      <c r="D272" s="81">
        <v>41939</v>
      </c>
      <c r="E272" s="57" t="s">
        <v>103</v>
      </c>
      <c r="F272" s="53">
        <v>0</v>
      </c>
      <c r="G272" s="52">
        <v>8</v>
      </c>
      <c r="H272" s="51">
        <v>0</v>
      </c>
    </row>
    <row r="273" spans="1:8">
      <c r="A273" s="71">
        <v>489</v>
      </c>
      <c r="B273" s="80" t="s">
        <v>191</v>
      </c>
      <c r="C273" s="80" t="s">
        <v>115</v>
      </c>
      <c r="D273" s="84">
        <v>42460</v>
      </c>
      <c r="E273" s="57" t="s">
        <v>103</v>
      </c>
      <c r="F273" s="53">
        <v>0</v>
      </c>
      <c r="G273" s="52">
        <v>0</v>
      </c>
      <c r="H273" s="51">
        <v>20</v>
      </c>
    </row>
    <row r="274" spans="1:8">
      <c r="A274" s="71">
        <v>490</v>
      </c>
      <c r="B274" s="60" t="s">
        <v>517</v>
      </c>
      <c r="C274" s="60" t="s">
        <v>47</v>
      </c>
      <c r="D274" s="62">
        <v>41900</v>
      </c>
      <c r="E274" s="57" t="s">
        <v>103</v>
      </c>
      <c r="F274" s="53">
        <v>0</v>
      </c>
      <c r="G274" s="52">
        <v>0</v>
      </c>
      <c r="H274" s="51">
        <v>0</v>
      </c>
    </row>
    <row r="275" spans="1:8">
      <c r="A275" s="71">
        <v>491</v>
      </c>
      <c r="B275" s="60" t="s">
        <v>357</v>
      </c>
      <c r="C275" s="60" t="s">
        <v>28</v>
      </c>
      <c r="D275" s="62">
        <v>41900</v>
      </c>
      <c r="E275" s="57" t="s">
        <v>103</v>
      </c>
      <c r="F275" s="53">
        <v>0</v>
      </c>
      <c r="G275" s="52">
        <v>0</v>
      </c>
      <c r="H275" s="51">
        <v>0</v>
      </c>
    </row>
    <row r="276" spans="1:8">
      <c r="A276" s="71">
        <v>492</v>
      </c>
      <c r="B276" s="80" t="s">
        <v>357</v>
      </c>
      <c r="C276" s="80" t="s">
        <v>57</v>
      </c>
      <c r="D276" s="84">
        <v>41900</v>
      </c>
      <c r="E276" s="57" t="s">
        <v>103</v>
      </c>
      <c r="F276" s="53">
        <v>0</v>
      </c>
      <c r="G276" s="52">
        <v>0</v>
      </c>
      <c r="H276" s="51">
        <v>0</v>
      </c>
    </row>
    <row r="277" spans="1:8" ht="17">
      <c r="A277" s="71">
        <v>493</v>
      </c>
      <c r="B277" s="90" t="s">
        <v>249</v>
      </c>
      <c r="C277" s="90" t="s">
        <v>250</v>
      </c>
      <c r="D277" s="62">
        <v>42350</v>
      </c>
      <c r="E277" s="57" t="s">
        <v>103</v>
      </c>
      <c r="F277" s="53">
        <v>0</v>
      </c>
      <c r="G277" s="52">
        <v>0</v>
      </c>
      <c r="H277" s="51">
        <v>0</v>
      </c>
    </row>
    <row r="278" spans="1:8">
      <c r="A278" s="71">
        <v>495</v>
      </c>
      <c r="B278" s="60" t="s">
        <v>251</v>
      </c>
      <c r="C278" s="60" t="s">
        <v>25</v>
      </c>
      <c r="D278" s="62">
        <v>42260</v>
      </c>
      <c r="E278" s="57" t="s">
        <v>103</v>
      </c>
      <c r="F278" s="53">
        <v>0</v>
      </c>
      <c r="G278" s="52">
        <v>6</v>
      </c>
      <c r="H278" s="51">
        <v>0</v>
      </c>
    </row>
    <row r="279" spans="1:8">
      <c r="A279" s="71">
        <v>496</v>
      </c>
      <c r="B279" s="80" t="s">
        <v>340</v>
      </c>
      <c r="C279" s="80" t="s">
        <v>45</v>
      </c>
      <c r="D279" s="84">
        <v>42136</v>
      </c>
      <c r="E279" s="57" t="s">
        <v>103</v>
      </c>
      <c r="F279" s="53">
        <v>20</v>
      </c>
      <c r="G279" s="52">
        <v>0</v>
      </c>
      <c r="H279" s="51">
        <v>0</v>
      </c>
    </row>
    <row r="280" spans="1:8">
      <c r="A280" s="71">
        <v>497</v>
      </c>
      <c r="B280" s="80" t="s">
        <v>717</v>
      </c>
      <c r="C280" s="80" t="s">
        <v>30</v>
      </c>
      <c r="D280" s="84">
        <v>42918</v>
      </c>
      <c r="E280" s="57" t="s">
        <v>103</v>
      </c>
      <c r="F280" s="53">
        <v>0</v>
      </c>
      <c r="G280" s="52">
        <v>0</v>
      </c>
      <c r="H280" s="51">
        <v>10</v>
      </c>
    </row>
    <row r="281" spans="1:8">
      <c r="A281" s="71">
        <v>498</v>
      </c>
      <c r="B281" s="67" t="s">
        <v>418</v>
      </c>
      <c r="C281" s="60" t="s">
        <v>39</v>
      </c>
      <c r="D281" s="62">
        <v>41497</v>
      </c>
      <c r="E281" s="57" t="s">
        <v>103</v>
      </c>
      <c r="F281" s="53">
        <v>2</v>
      </c>
      <c r="G281" s="52">
        <v>0</v>
      </c>
      <c r="H281" s="51">
        <v>0</v>
      </c>
    </row>
    <row r="282" spans="1:8">
      <c r="A282" s="71">
        <v>500</v>
      </c>
      <c r="B282" s="60" t="s">
        <v>667</v>
      </c>
      <c r="C282" s="60" t="s">
        <v>212</v>
      </c>
      <c r="D282" s="84">
        <v>42426</v>
      </c>
      <c r="E282" s="57" t="s">
        <v>103</v>
      </c>
      <c r="F282" s="53">
        <v>0</v>
      </c>
      <c r="G282" s="52">
        <v>0</v>
      </c>
      <c r="H282" s="51">
        <v>20</v>
      </c>
    </row>
    <row r="283" spans="1:8">
      <c r="A283" s="71">
        <v>501</v>
      </c>
      <c r="B283" s="82" t="s">
        <v>535</v>
      </c>
      <c r="C283" s="82" t="s">
        <v>32</v>
      </c>
      <c r="D283" s="83">
        <v>41964</v>
      </c>
      <c r="E283" s="57" t="s">
        <v>103</v>
      </c>
      <c r="F283" s="53">
        <v>4</v>
      </c>
      <c r="G283" s="52">
        <v>0</v>
      </c>
      <c r="H283" s="51">
        <v>0</v>
      </c>
    </row>
    <row r="284" spans="1:8">
      <c r="A284" s="71">
        <v>502</v>
      </c>
      <c r="B284" s="82" t="s">
        <v>193</v>
      </c>
      <c r="C284" s="82" t="s">
        <v>34</v>
      </c>
      <c r="D284" s="83">
        <v>41524</v>
      </c>
      <c r="E284" s="57" t="s">
        <v>103</v>
      </c>
      <c r="F284" s="53">
        <v>0</v>
      </c>
      <c r="G284" s="52">
        <v>0</v>
      </c>
      <c r="H284" s="51">
        <v>0</v>
      </c>
    </row>
    <row r="285" spans="1:8">
      <c r="A285" s="71">
        <v>503</v>
      </c>
      <c r="B285" s="80" t="s">
        <v>193</v>
      </c>
      <c r="C285" s="80" t="s">
        <v>60</v>
      </c>
      <c r="D285" s="84">
        <v>41560</v>
      </c>
      <c r="E285" s="57" t="s">
        <v>103</v>
      </c>
      <c r="F285" s="53">
        <v>4</v>
      </c>
      <c r="G285" s="52">
        <v>0</v>
      </c>
      <c r="H285" s="51">
        <v>0</v>
      </c>
    </row>
    <row r="286" spans="1:8">
      <c r="A286" s="71">
        <v>505</v>
      </c>
      <c r="B286" s="80" t="s">
        <v>706</v>
      </c>
      <c r="C286" s="80" t="s">
        <v>25</v>
      </c>
      <c r="D286" s="84">
        <v>42736</v>
      </c>
      <c r="E286" s="57" t="s">
        <v>103</v>
      </c>
      <c r="F286" s="53">
        <v>0</v>
      </c>
      <c r="G286" s="52">
        <v>0</v>
      </c>
      <c r="H286" s="51">
        <v>20</v>
      </c>
    </row>
    <row r="287" spans="1:8">
      <c r="A287" s="71">
        <v>506</v>
      </c>
      <c r="B287" s="80" t="s">
        <v>702</v>
      </c>
      <c r="C287" s="80" t="s">
        <v>30</v>
      </c>
      <c r="D287" s="84">
        <v>42716</v>
      </c>
      <c r="E287" s="57" t="s">
        <v>103</v>
      </c>
      <c r="F287" s="53">
        <v>0</v>
      </c>
      <c r="G287" s="52">
        <v>0</v>
      </c>
      <c r="H287" s="51">
        <v>8</v>
      </c>
    </row>
    <row r="288" spans="1:8">
      <c r="A288" s="71">
        <v>507</v>
      </c>
      <c r="B288" s="80" t="s">
        <v>259</v>
      </c>
      <c r="C288" s="80" t="s">
        <v>21</v>
      </c>
      <c r="D288" s="84">
        <v>42368</v>
      </c>
      <c r="E288" s="57" t="s">
        <v>103</v>
      </c>
      <c r="F288" s="53">
        <v>0</v>
      </c>
      <c r="G288" s="52">
        <v>0</v>
      </c>
      <c r="H288" s="51">
        <v>8</v>
      </c>
    </row>
    <row r="289" spans="1:8">
      <c r="A289" s="71">
        <v>510</v>
      </c>
      <c r="B289" s="80" t="s">
        <v>710</v>
      </c>
      <c r="C289" s="80" t="s">
        <v>134</v>
      </c>
      <c r="D289" s="84">
        <v>42762</v>
      </c>
      <c r="E289" s="57" t="s">
        <v>103</v>
      </c>
      <c r="F289" s="53">
        <v>0</v>
      </c>
      <c r="G289" s="52">
        <v>0</v>
      </c>
      <c r="H289" s="51">
        <v>20</v>
      </c>
    </row>
    <row r="290" spans="1:8">
      <c r="A290" s="71">
        <v>511</v>
      </c>
      <c r="B290" s="80" t="s">
        <v>714</v>
      </c>
      <c r="C290" s="80" t="s">
        <v>25</v>
      </c>
      <c r="D290" s="84">
        <v>42823</v>
      </c>
      <c r="E290" s="57" t="s">
        <v>103</v>
      </c>
      <c r="F290" s="53">
        <v>0</v>
      </c>
      <c r="G290" s="52">
        <v>0</v>
      </c>
      <c r="H290" s="51">
        <v>20</v>
      </c>
    </row>
    <row r="291" spans="1:8">
      <c r="A291" s="71">
        <v>513</v>
      </c>
      <c r="B291" s="80" t="s">
        <v>198</v>
      </c>
      <c r="C291" s="80" t="s">
        <v>57</v>
      </c>
      <c r="D291" s="84">
        <v>41610</v>
      </c>
      <c r="E291" s="57" t="s">
        <v>103</v>
      </c>
      <c r="F291" s="53">
        <v>0</v>
      </c>
      <c r="G291" s="52">
        <v>0</v>
      </c>
      <c r="H291" s="51">
        <v>0</v>
      </c>
    </row>
    <row r="292" spans="1:8">
      <c r="A292" s="71">
        <v>514</v>
      </c>
      <c r="B292" s="60" t="s">
        <v>255</v>
      </c>
      <c r="C292" s="60" t="s">
        <v>256</v>
      </c>
      <c r="D292" s="62">
        <v>42194</v>
      </c>
      <c r="E292" s="57" t="s">
        <v>103</v>
      </c>
      <c r="F292" s="53">
        <v>0</v>
      </c>
      <c r="G292" s="52">
        <v>15</v>
      </c>
      <c r="H292" s="51">
        <v>0</v>
      </c>
    </row>
    <row r="293" spans="1:8">
      <c r="A293" s="71">
        <v>516</v>
      </c>
      <c r="B293" s="80" t="s">
        <v>681</v>
      </c>
      <c r="C293" s="80" t="s">
        <v>682</v>
      </c>
      <c r="D293" s="84">
        <v>42493</v>
      </c>
      <c r="E293" s="57" t="s">
        <v>103</v>
      </c>
      <c r="F293" s="53">
        <v>0</v>
      </c>
      <c r="G293" s="52">
        <v>0</v>
      </c>
      <c r="H293" s="51">
        <v>20</v>
      </c>
    </row>
    <row r="294" spans="1:8">
      <c r="A294" s="71">
        <v>518</v>
      </c>
      <c r="B294" s="60" t="s">
        <v>194</v>
      </c>
      <c r="C294" s="60" t="s">
        <v>41</v>
      </c>
      <c r="D294" s="62">
        <v>42232</v>
      </c>
      <c r="E294" s="57" t="s">
        <v>103</v>
      </c>
      <c r="F294" s="53">
        <v>0</v>
      </c>
      <c r="G294" s="52">
        <v>0</v>
      </c>
      <c r="H294" s="51">
        <v>0</v>
      </c>
    </row>
    <row r="295" spans="1:8">
      <c r="A295" s="71">
        <v>519</v>
      </c>
      <c r="B295" s="80" t="s">
        <v>586</v>
      </c>
      <c r="C295" s="80" t="s">
        <v>67</v>
      </c>
      <c r="D295" s="84">
        <v>42149</v>
      </c>
      <c r="E295" s="57" t="s">
        <v>103</v>
      </c>
      <c r="F295" s="53">
        <v>0</v>
      </c>
      <c r="G295" s="52">
        <v>0</v>
      </c>
      <c r="H295" s="51">
        <v>0</v>
      </c>
    </row>
    <row r="296" spans="1:8">
      <c r="A296" s="71">
        <v>524</v>
      </c>
      <c r="B296" s="80" t="s">
        <v>78</v>
      </c>
      <c r="C296" s="80" t="s">
        <v>59</v>
      </c>
      <c r="D296" s="84">
        <v>42482</v>
      </c>
      <c r="E296" s="57" t="s">
        <v>142</v>
      </c>
      <c r="F296" s="53">
        <v>0</v>
      </c>
      <c r="G296" s="52">
        <v>0</v>
      </c>
      <c r="H296" s="51">
        <v>15</v>
      </c>
    </row>
    <row r="297" spans="1:8">
      <c r="A297" s="71">
        <v>525</v>
      </c>
      <c r="B297" s="80" t="s">
        <v>471</v>
      </c>
      <c r="C297" s="80" t="s">
        <v>472</v>
      </c>
      <c r="D297" s="86">
        <v>41705</v>
      </c>
      <c r="E297" s="57" t="s">
        <v>142</v>
      </c>
      <c r="F297" s="53">
        <v>0</v>
      </c>
      <c r="G297" s="52">
        <v>0</v>
      </c>
      <c r="H297" s="51">
        <v>0</v>
      </c>
    </row>
    <row r="298" spans="1:8">
      <c r="A298" s="71">
        <v>526</v>
      </c>
      <c r="B298" s="80" t="s">
        <v>639</v>
      </c>
      <c r="C298" s="80" t="s">
        <v>169</v>
      </c>
      <c r="D298" s="84">
        <v>42325</v>
      </c>
      <c r="E298" s="57" t="s">
        <v>142</v>
      </c>
      <c r="F298" s="53">
        <v>0</v>
      </c>
      <c r="G298" s="52">
        <v>0</v>
      </c>
      <c r="H298" s="51">
        <v>15</v>
      </c>
    </row>
    <row r="299" spans="1:8">
      <c r="A299" s="71">
        <v>528</v>
      </c>
      <c r="B299" s="80" t="s">
        <v>550</v>
      </c>
      <c r="C299" s="80" t="s">
        <v>29</v>
      </c>
      <c r="D299" s="84">
        <v>42014</v>
      </c>
      <c r="E299" s="57" t="s">
        <v>142</v>
      </c>
      <c r="F299" s="53">
        <v>0</v>
      </c>
      <c r="G299" s="52">
        <v>10</v>
      </c>
      <c r="H299" s="51">
        <v>0</v>
      </c>
    </row>
    <row r="300" spans="1:8">
      <c r="A300" s="71">
        <v>529</v>
      </c>
      <c r="B300" s="80" t="s">
        <v>55</v>
      </c>
      <c r="C300" s="80" t="s">
        <v>102</v>
      </c>
      <c r="D300" s="84">
        <v>41858</v>
      </c>
      <c r="E300" s="57" t="s">
        <v>142</v>
      </c>
      <c r="F300" s="53">
        <v>0</v>
      </c>
      <c r="G300" s="52">
        <v>10</v>
      </c>
      <c r="H300" s="51">
        <v>0</v>
      </c>
    </row>
    <row r="301" spans="1:8">
      <c r="A301" s="71">
        <v>531</v>
      </c>
      <c r="B301" s="80" t="s">
        <v>68</v>
      </c>
      <c r="C301" s="80" t="s">
        <v>27</v>
      </c>
      <c r="D301" s="84">
        <v>42581</v>
      </c>
      <c r="E301" s="57" t="s">
        <v>142</v>
      </c>
      <c r="F301" s="53">
        <v>0</v>
      </c>
      <c r="G301" s="52">
        <v>0</v>
      </c>
      <c r="H301" s="51">
        <v>15</v>
      </c>
    </row>
    <row r="302" spans="1:8">
      <c r="A302" s="71">
        <v>532</v>
      </c>
      <c r="B302" s="80" t="s">
        <v>526</v>
      </c>
      <c r="C302" s="80" t="s">
        <v>30</v>
      </c>
      <c r="D302" s="84">
        <v>41941</v>
      </c>
      <c r="E302" s="57" t="s">
        <v>142</v>
      </c>
      <c r="F302" s="53">
        <v>0</v>
      </c>
      <c r="G302" s="52">
        <v>10</v>
      </c>
      <c r="H302" s="51">
        <v>0</v>
      </c>
    </row>
    <row r="303" spans="1:8">
      <c r="A303" s="71">
        <v>535</v>
      </c>
      <c r="B303" s="80" t="s">
        <v>505</v>
      </c>
      <c r="C303" s="80" t="s">
        <v>141</v>
      </c>
      <c r="D303" s="84">
        <v>41845</v>
      </c>
      <c r="E303" s="57" t="s">
        <v>142</v>
      </c>
      <c r="F303" s="53">
        <v>0</v>
      </c>
      <c r="G303" s="52">
        <v>10</v>
      </c>
      <c r="H303" s="51">
        <v>0</v>
      </c>
    </row>
    <row r="304" spans="1:8">
      <c r="A304" s="71">
        <v>537</v>
      </c>
      <c r="B304" s="80" t="s">
        <v>690</v>
      </c>
      <c r="C304" s="80" t="s">
        <v>31</v>
      </c>
      <c r="D304" s="84">
        <v>42601</v>
      </c>
      <c r="E304" s="57" t="s">
        <v>142</v>
      </c>
      <c r="F304" s="53">
        <v>0</v>
      </c>
      <c r="G304" s="52">
        <v>0</v>
      </c>
      <c r="H304" s="51">
        <v>15</v>
      </c>
    </row>
    <row r="305" spans="1:8">
      <c r="A305" s="71">
        <v>539</v>
      </c>
      <c r="B305" s="80" t="s">
        <v>344</v>
      </c>
      <c r="C305" s="80" t="s">
        <v>50</v>
      </c>
      <c r="D305" s="84">
        <v>41483</v>
      </c>
      <c r="E305" s="57" t="s">
        <v>723</v>
      </c>
      <c r="F305" s="53">
        <v>0</v>
      </c>
      <c r="G305" s="52">
        <v>0</v>
      </c>
      <c r="H305" s="51">
        <v>0</v>
      </c>
    </row>
    <row r="306" spans="1:8">
      <c r="A306" s="71">
        <v>541</v>
      </c>
      <c r="B306" s="80" t="s">
        <v>534</v>
      </c>
      <c r="C306" s="80" t="s">
        <v>30</v>
      </c>
      <c r="D306" s="84">
        <v>41963</v>
      </c>
      <c r="E306" s="57" t="s">
        <v>723</v>
      </c>
      <c r="F306" s="53">
        <v>0</v>
      </c>
      <c r="G306" s="52">
        <v>0</v>
      </c>
      <c r="H306" s="51">
        <v>0</v>
      </c>
    </row>
    <row r="307" spans="1:8">
      <c r="A307" s="71">
        <v>543</v>
      </c>
      <c r="B307" s="80" t="s">
        <v>661</v>
      </c>
      <c r="C307" s="80" t="s">
        <v>662</v>
      </c>
      <c r="D307" s="84">
        <v>42409</v>
      </c>
      <c r="E307" s="57" t="s">
        <v>723</v>
      </c>
      <c r="F307" s="53">
        <v>0</v>
      </c>
      <c r="G307" s="52">
        <v>0</v>
      </c>
      <c r="H307" s="51">
        <v>0</v>
      </c>
    </row>
    <row r="308" spans="1:8">
      <c r="A308" s="71">
        <v>544</v>
      </c>
      <c r="B308" s="60" t="s">
        <v>468</v>
      </c>
      <c r="C308" s="60" t="s">
        <v>60</v>
      </c>
      <c r="D308" s="84">
        <v>41688</v>
      </c>
      <c r="E308" s="57" t="s">
        <v>723</v>
      </c>
      <c r="F308" s="53">
        <v>0</v>
      </c>
      <c r="G308" s="52">
        <v>0</v>
      </c>
      <c r="H308" s="51">
        <v>0</v>
      </c>
    </row>
    <row r="309" spans="1:8">
      <c r="A309" s="71">
        <v>545</v>
      </c>
      <c r="B309" s="80" t="s">
        <v>468</v>
      </c>
      <c r="C309" s="80" t="s">
        <v>685</v>
      </c>
      <c r="D309" s="84">
        <v>42515</v>
      </c>
      <c r="E309" s="57" t="s">
        <v>723</v>
      </c>
      <c r="F309" s="53">
        <v>0</v>
      </c>
      <c r="G309" s="52">
        <v>0</v>
      </c>
      <c r="H309" s="51">
        <v>0</v>
      </c>
    </row>
    <row r="310" spans="1:8">
      <c r="A310" s="71">
        <v>548</v>
      </c>
      <c r="B310" s="54" t="s">
        <v>346</v>
      </c>
      <c r="C310" s="54" t="s">
        <v>33</v>
      </c>
      <c r="D310" s="72">
        <v>42126</v>
      </c>
      <c r="E310" s="57" t="s">
        <v>723</v>
      </c>
      <c r="F310" s="53">
        <v>0</v>
      </c>
      <c r="G310" s="52">
        <v>0</v>
      </c>
      <c r="H310" s="51">
        <v>0</v>
      </c>
    </row>
    <row r="311" spans="1:8">
      <c r="A311" s="71">
        <v>552</v>
      </c>
      <c r="B311" s="54" t="s">
        <v>345</v>
      </c>
      <c r="C311" s="54" t="s">
        <v>285</v>
      </c>
      <c r="D311" s="72">
        <v>42116</v>
      </c>
      <c r="E311" s="57" t="s">
        <v>723</v>
      </c>
      <c r="F311" s="53">
        <v>0</v>
      </c>
      <c r="G311" s="52">
        <v>0</v>
      </c>
      <c r="H311" s="51">
        <v>0</v>
      </c>
    </row>
    <row r="312" spans="1:8">
      <c r="A312" s="71">
        <v>553</v>
      </c>
      <c r="B312" s="54" t="s">
        <v>405</v>
      </c>
      <c r="C312" s="54" t="s">
        <v>31</v>
      </c>
      <c r="D312" s="72">
        <v>41463</v>
      </c>
      <c r="E312" s="57" t="s">
        <v>723</v>
      </c>
      <c r="F312" s="53">
        <v>0</v>
      </c>
      <c r="G312" s="52">
        <v>0</v>
      </c>
      <c r="H312" s="51">
        <v>0</v>
      </c>
    </row>
    <row r="313" spans="1:8">
      <c r="A313" s="71">
        <v>554</v>
      </c>
      <c r="B313" s="54" t="s">
        <v>576</v>
      </c>
      <c r="C313" s="54" t="s">
        <v>70</v>
      </c>
      <c r="D313" s="72">
        <v>42114</v>
      </c>
      <c r="E313" s="57" t="s">
        <v>723</v>
      </c>
      <c r="F313" s="53">
        <v>0</v>
      </c>
      <c r="G313" s="52">
        <v>0</v>
      </c>
      <c r="H313" s="51">
        <v>0</v>
      </c>
    </row>
    <row r="314" spans="1:8">
      <c r="A314" s="71">
        <v>556</v>
      </c>
      <c r="B314" s="54" t="s">
        <v>660</v>
      </c>
      <c r="C314" s="54" t="s">
        <v>27</v>
      </c>
      <c r="D314" s="72">
        <v>42408</v>
      </c>
      <c r="E314" s="57" t="s">
        <v>723</v>
      </c>
      <c r="F314" s="53">
        <v>0</v>
      </c>
      <c r="G314" s="52">
        <v>0</v>
      </c>
      <c r="H314" s="51">
        <v>0</v>
      </c>
    </row>
    <row r="315" spans="1:8">
      <c r="A315" s="71">
        <v>559</v>
      </c>
      <c r="B315" s="74" t="s">
        <v>651</v>
      </c>
      <c r="C315" s="74" t="s">
        <v>41</v>
      </c>
      <c r="D315" s="75">
        <v>42370</v>
      </c>
      <c r="E315" s="57" t="s">
        <v>723</v>
      </c>
      <c r="F315" s="53">
        <v>0</v>
      </c>
      <c r="G315" s="52">
        <v>0</v>
      </c>
      <c r="H315" s="51">
        <v>0</v>
      </c>
    </row>
    <row r="316" spans="1:8">
      <c r="A316" s="71">
        <v>560</v>
      </c>
      <c r="B316" s="54" t="s">
        <v>420</v>
      </c>
      <c r="C316" s="54" t="s">
        <v>50</v>
      </c>
      <c r="D316" s="72">
        <v>41504</v>
      </c>
      <c r="E316" s="57" t="s">
        <v>723</v>
      </c>
      <c r="F316" s="53">
        <v>0</v>
      </c>
      <c r="G316" s="52">
        <v>0</v>
      </c>
      <c r="H316" s="51">
        <v>0</v>
      </c>
    </row>
    <row r="317" spans="1:8">
      <c r="A317" s="71">
        <v>561</v>
      </c>
      <c r="B317" s="54" t="s">
        <v>625</v>
      </c>
      <c r="C317" s="54" t="s">
        <v>33</v>
      </c>
      <c r="D317" s="72">
        <v>42270</v>
      </c>
      <c r="E317" s="57" t="s">
        <v>723</v>
      </c>
      <c r="F317" s="53">
        <v>0</v>
      </c>
      <c r="G317" s="52">
        <v>0</v>
      </c>
      <c r="H317" s="51">
        <v>0</v>
      </c>
    </row>
    <row r="318" spans="1:8">
      <c r="A318" s="71">
        <v>562</v>
      </c>
      <c r="B318" s="61" t="s">
        <v>395</v>
      </c>
      <c r="C318" s="61" t="s">
        <v>618</v>
      </c>
      <c r="D318" s="59">
        <v>42242</v>
      </c>
      <c r="E318" s="57" t="s">
        <v>110</v>
      </c>
      <c r="F318" s="53">
        <v>0</v>
      </c>
      <c r="G318" s="52">
        <v>0</v>
      </c>
      <c r="H318" s="51">
        <v>0</v>
      </c>
    </row>
    <row r="319" spans="1:8">
      <c r="A319" s="71">
        <v>567</v>
      </c>
      <c r="B319" s="54" t="s">
        <v>353</v>
      </c>
      <c r="C319" s="54" t="s">
        <v>431</v>
      </c>
      <c r="D319" s="72">
        <v>41535</v>
      </c>
      <c r="E319" s="57" t="s">
        <v>110</v>
      </c>
      <c r="F319" s="53">
        <v>0</v>
      </c>
      <c r="G319" s="52">
        <v>0</v>
      </c>
      <c r="H319" s="51">
        <v>0</v>
      </c>
    </row>
    <row r="320" spans="1:8">
      <c r="A320" s="71">
        <v>568</v>
      </c>
      <c r="B320" s="54" t="s">
        <v>351</v>
      </c>
      <c r="C320" s="54" t="s">
        <v>403</v>
      </c>
      <c r="D320" s="72">
        <v>41578</v>
      </c>
      <c r="E320" s="57" t="s">
        <v>110</v>
      </c>
      <c r="F320" s="53">
        <v>0</v>
      </c>
      <c r="G320" s="52">
        <v>0</v>
      </c>
      <c r="H320" s="51">
        <v>0</v>
      </c>
    </row>
    <row r="321" spans="1:8">
      <c r="A321" s="71">
        <v>573</v>
      </c>
      <c r="B321" s="54" t="s">
        <v>265</v>
      </c>
      <c r="C321" s="54" t="s">
        <v>350</v>
      </c>
      <c r="D321" s="88">
        <v>41631</v>
      </c>
      <c r="E321" s="57" t="s">
        <v>110</v>
      </c>
      <c r="F321" s="53">
        <v>0</v>
      </c>
      <c r="G321" s="52">
        <v>0</v>
      </c>
      <c r="H321" s="51">
        <v>0</v>
      </c>
    </row>
    <row r="322" spans="1:8">
      <c r="A322" s="71">
        <v>574</v>
      </c>
      <c r="B322" s="58" t="s">
        <v>265</v>
      </c>
      <c r="C322" s="58" t="s">
        <v>157</v>
      </c>
      <c r="D322" s="72">
        <v>42131</v>
      </c>
      <c r="E322" s="57" t="s">
        <v>110</v>
      </c>
      <c r="F322" s="53">
        <v>0</v>
      </c>
      <c r="G322" s="52">
        <v>0</v>
      </c>
      <c r="H322" s="51">
        <v>0</v>
      </c>
    </row>
    <row r="323" spans="1:8">
      <c r="A323" s="71">
        <v>577</v>
      </c>
      <c r="B323" s="54" t="s">
        <v>352</v>
      </c>
      <c r="C323" s="54" t="s">
        <v>481</v>
      </c>
      <c r="D323" s="72">
        <v>41737</v>
      </c>
      <c r="E323" s="57" t="s">
        <v>110</v>
      </c>
      <c r="F323" s="53">
        <v>0</v>
      </c>
      <c r="G323" s="52">
        <v>0</v>
      </c>
      <c r="H323" s="51">
        <v>0</v>
      </c>
    </row>
    <row r="324" spans="1:8">
      <c r="A324" s="71">
        <v>581</v>
      </c>
      <c r="B324" s="54" t="s">
        <v>451</v>
      </c>
      <c r="C324" s="54" t="s">
        <v>452</v>
      </c>
      <c r="D324" s="88">
        <v>41626</v>
      </c>
      <c r="E324" s="57" t="s">
        <v>110</v>
      </c>
      <c r="F324" s="53">
        <v>20</v>
      </c>
      <c r="G324" s="52">
        <v>0</v>
      </c>
      <c r="H324" s="51">
        <v>0</v>
      </c>
    </row>
    <row r="325" spans="1:8">
      <c r="A325" s="71">
        <v>582</v>
      </c>
      <c r="B325" s="54" t="s">
        <v>678</v>
      </c>
      <c r="C325" s="54" t="s">
        <v>679</v>
      </c>
      <c r="D325" s="72">
        <v>42484</v>
      </c>
      <c r="E325" s="57" t="s">
        <v>110</v>
      </c>
      <c r="F325" s="53">
        <v>0</v>
      </c>
      <c r="G325" s="52">
        <v>0</v>
      </c>
      <c r="H325" s="51">
        <v>0</v>
      </c>
    </row>
    <row r="326" spans="1:8">
      <c r="A326" s="71">
        <v>583</v>
      </c>
      <c r="B326" s="58" t="s">
        <v>408</v>
      </c>
      <c r="C326" s="58" t="s">
        <v>409</v>
      </c>
      <c r="D326" s="59">
        <v>41467</v>
      </c>
      <c r="E326" s="57" t="s">
        <v>110</v>
      </c>
      <c r="F326" s="53">
        <v>8</v>
      </c>
      <c r="G326" s="52">
        <v>0</v>
      </c>
      <c r="H326" s="51">
        <v>0</v>
      </c>
    </row>
    <row r="327" spans="1:8">
      <c r="A327" s="71">
        <v>584</v>
      </c>
      <c r="B327" s="54" t="s">
        <v>347</v>
      </c>
      <c r="C327" s="54" t="s">
        <v>210</v>
      </c>
      <c r="D327" s="72">
        <v>41660</v>
      </c>
      <c r="E327" s="57" t="s">
        <v>110</v>
      </c>
      <c r="F327" s="53">
        <v>20</v>
      </c>
      <c r="G327" s="52">
        <v>0</v>
      </c>
      <c r="H327" s="51">
        <v>0</v>
      </c>
    </row>
    <row r="328" spans="1:8">
      <c r="A328" s="71">
        <v>585</v>
      </c>
      <c r="B328" s="58" t="s">
        <v>441</v>
      </c>
      <c r="C328" s="58" t="s">
        <v>202</v>
      </c>
      <c r="D328" s="72">
        <v>41606</v>
      </c>
      <c r="E328" s="57" t="s">
        <v>110</v>
      </c>
      <c r="F328" s="53">
        <v>8</v>
      </c>
      <c r="G328" s="52">
        <v>0</v>
      </c>
      <c r="H328" s="51">
        <v>0</v>
      </c>
    </row>
    <row r="329" spans="1:8">
      <c r="A329" s="71">
        <v>587</v>
      </c>
      <c r="B329" s="54" t="s">
        <v>684</v>
      </c>
      <c r="C329" s="54" t="s">
        <v>614</v>
      </c>
      <c r="D329" s="72">
        <v>42509</v>
      </c>
      <c r="E329" s="57" t="s">
        <v>110</v>
      </c>
      <c r="F329" s="53">
        <v>0</v>
      </c>
      <c r="G329" s="52">
        <v>0</v>
      </c>
      <c r="H329" s="51">
        <v>6</v>
      </c>
    </row>
    <row r="330" spans="1:8">
      <c r="A330" s="71">
        <v>589</v>
      </c>
      <c r="B330" s="58" t="s">
        <v>600</v>
      </c>
      <c r="C330" s="58" t="s">
        <v>601</v>
      </c>
      <c r="D330" s="59">
        <v>42193</v>
      </c>
      <c r="E330" s="57" t="s">
        <v>110</v>
      </c>
      <c r="F330" s="53">
        <v>0</v>
      </c>
      <c r="G330" s="52">
        <v>0</v>
      </c>
      <c r="H330" s="51">
        <v>0</v>
      </c>
    </row>
    <row r="331" spans="1:8">
      <c r="A331" s="71">
        <v>593</v>
      </c>
      <c r="B331" s="58" t="s">
        <v>348</v>
      </c>
      <c r="C331" s="58" t="s">
        <v>349</v>
      </c>
      <c r="D331" s="59">
        <v>41687</v>
      </c>
      <c r="E331" s="57" t="s">
        <v>110</v>
      </c>
      <c r="F331" s="53">
        <v>0</v>
      </c>
      <c r="G331" s="52">
        <v>0</v>
      </c>
      <c r="H331" s="51">
        <v>0</v>
      </c>
    </row>
    <row r="332" spans="1:8">
      <c r="A332" s="71">
        <v>594</v>
      </c>
      <c r="B332" s="54" t="s">
        <v>393</v>
      </c>
      <c r="C332" s="54" t="s">
        <v>503</v>
      </c>
      <c r="D332" s="72">
        <v>41837</v>
      </c>
      <c r="E332" s="57" t="s">
        <v>110</v>
      </c>
      <c r="F332" s="53">
        <v>0</v>
      </c>
      <c r="G332" s="52">
        <v>0</v>
      </c>
      <c r="H332" s="51">
        <v>0</v>
      </c>
    </row>
    <row r="333" spans="1:8">
      <c r="A333" s="71">
        <v>595</v>
      </c>
      <c r="B333" s="58" t="s">
        <v>656</v>
      </c>
      <c r="C333" s="58" t="s">
        <v>350</v>
      </c>
      <c r="D333" s="59">
        <v>42400</v>
      </c>
      <c r="E333" s="57" t="s">
        <v>110</v>
      </c>
      <c r="F333" s="53">
        <v>0</v>
      </c>
      <c r="G333" s="52">
        <v>0</v>
      </c>
      <c r="H333" s="51">
        <v>6</v>
      </c>
    </row>
    <row r="334" spans="1:8">
      <c r="A334" s="71">
        <v>597</v>
      </c>
      <c r="B334" s="54" t="s">
        <v>263</v>
      </c>
      <c r="C334" s="54" t="s">
        <v>264</v>
      </c>
      <c r="D334" s="72">
        <v>42167</v>
      </c>
      <c r="E334" s="57" t="s">
        <v>110</v>
      </c>
      <c r="F334" s="53">
        <v>0</v>
      </c>
      <c r="G334" s="52">
        <v>15</v>
      </c>
      <c r="H334" s="51">
        <v>0</v>
      </c>
    </row>
    <row r="335" spans="1:8">
      <c r="A335" s="71">
        <v>598</v>
      </c>
      <c r="B335" s="54" t="s">
        <v>580</v>
      </c>
      <c r="C335" s="54" t="s">
        <v>350</v>
      </c>
      <c r="D335" s="72">
        <v>42120</v>
      </c>
      <c r="E335" s="57" t="s">
        <v>110</v>
      </c>
      <c r="F335" s="53">
        <v>0</v>
      </c>
      <c r="G335" s="52">
        <v>15</v>
      </c>
      <c r="H335" s="51">
        <v>0</v>
      </c>
    </row>
    <row r="336" spans="1:8">
      <c r="A336" s="71">
        <v>599</v>
      </c>
      <c r="B336" s="54" t="s">
        <v>394</v>
      </c>
      <c r="C336" s="54" t="s">
        <v>202</v>
      </c>
      <c r="D336" s="59">
        <v>42099</v>
      </c>
      <c r="E336" s="57" t="s">
        <v>110</v>
      </c>
      <c r="F336" s="53">
        <v>0</v>
      </c>
      <c r="G336" s="52">
        <v>0</v>
      </c>
      <c r="H336" s="51">
        <v>0</v>
      </c>
    </row>
    <row r="337" spans="1:8">
      <c r="A337" s="71">
        <v>600</v>
      </c>
      <c r="B337" s="54" t="s">
        <v>240</v>
      </c>
      <c r="C337" s="54" t="s">
        <v>262</v>
      </c>
      <c r="D337" s="73">
        <v>42154</v>
      </c>
      <c r="E337" s="57" t="s">
        <v>110</v>
      </c>
      <c r="F337" s="53">
        <v>0</v>
      </c>
      <c r="G337" s="52">
        <v>8</v>
      </c>
      <c r="H337" s="51">
        <v>0</v>
      </c>
    </row>
    <row r="338" spans="1:8">
      <c r="A338" s="71">
        <v>601</v>
      </c>
      <c r="B338" s="54" t="s">
        <v>584</v>
      </c>
      <c r="C338" s="54" t="s">
        <v>47</v>
      </c>
      <c r="D338" s="72">
        <v>42144</v>
      </c>
      <c r="E338" s="57" t="s">
        <v>110</v>
      </c>
      <c r="F338" s="53">
        <v>0</v>
      </c>
      <c r="G338" s="52">
        <v>8</v>
      </c>
      <c r="H338" s="51">
        <v>0</v>
      </c>
    </row>
    <row r="339" spans="1:8">
      <c r="A339" s="71">
        <v>602</v>
      </c>
      <c r="B339" s="54" t="s">
        <v>574</v>
      </c>
      <c r="C339" s="54" t="s">
        <v>575</v>
      </c>
      <c r="D339" s="72">
        <v>42112</v>
      </c>
      <c r="E339" s="57" t="s">
        <v>110</v>
      </c>
      <c r="F339" s="53">
        <v>0</v>
      </c>
      <c r="G339" s="52">
        <v>4</v>
      </c>
      <c r="H339" s="51">
        <v>0</v>
      </c>
    </row>
    <row r="340" spans="1:8">
      <c r="A340" s="71">
        <v>603</v>
      </c>
      <c r="B340" s="58" t="s">
        <v>582</v>
      </c>
      <c r="C340" s="58" t="s">
        <v>583</v>
      </c>
      <c r="D340" s="72">
        <v>42131</v>
      </c>
      <c r="E340" s="57" t="s">
        <v>110</v>
      </c>
      <c r="F340" s="53">
        <v>0</v>
      </c>
      <c r="G340" s="52">
        <v>4</v>
      </c>
      <c r="H340" s="51">
        <v>0</v>
      </c>
    </row>
    <row r="341" spans="1:8">
      <c r="A341" s="71">
        <v>604</v>
      </c>
      <c r="B341" s="74" t="s">
        <v>131</v>
      </c>
      <c r="C341" s="74" t="s">
        <v>167</v>
      </c>
      <c r="D341" s="75">
        <v>41936</v>
      </c>
      <c r="E341" s="57" t="s">
        <v>110</v>
      </c>
      <c r="F341" s="53">
        <v>0</v>
      </c>
      <c r="G341" s="52">
        <v>0</v>
      </c>
      <c r="H341" s="51">
        <v>0</v>
      </c>
    </row>
    <row r="342" spans="1:8">
      <c r="A342" s="71">
        <v>605</v>
      </c>
      <c r="B342" s="58" t="s">
        <v>573</v>
      </c>
      <c r="C342" s="58" t="s">
        <v>34</v>
      </c>
      <c r="D342" s="72">
        <v>42110</v>
      </c>
      <c r="E342" s="57" t="s">
        <v>161</v>
      </c>
      <c r="F342" s="53">
        <v>0</v>
      </c>
      <c r="G342" s="52">
        <v>4</v>
      </c>
      <c r="H342" s="51">
        <v>0</v>
      </c>
    </row>
    <row r="343" spans="1:8">
      <c r="A343" s="71">
        <v>606</v>
      </c>
      <c r="B343" s="54" t="s">
        <v>527</v>
      </c>
      <c r="C343" s="54" t="s">
        <v>40</v>
      </c>
      <c r="D343" s="72">
        <v>41942</v>
      </c>
      <c r="E343" s="57" t="s">
        <v>161</v>
      </c>
      <c r="F343" s="53">
        <v>0</v>
      </c>
      <c r="G343" s="52">
        <v>10</v>
      </c>
      <c r="H343" s="51">
        <v>0</v>
      </c>
    </row>
    <row r="344" spans="1:8">
      <c r="A344" s="71">
        <v>607</v>
      </c>
      <c r="B344" s="61" t="s">
        <v>620</v>
      </c>
      <c r="C344" s="61" t="s">
        <v>83</v>
      </c>
      <c r="D344" s="59">
        <v>42256</v>
      </c>
      <c r="E344" s="57" t="s">
        <v>161</v>
      </c>
      <c r="F344" s="53">
        <v>0</v>
      </c>
      <c r="G344" s="52">
        <v>2</v>
      </c>
      <c r="H344" s="51">
        <v>0</v>
      </c>
    </row>
    <row r="345" spans="1:8">
      <c r="A345" s="71">
        <v>608</v>
      </c>
      <c r="B345" s="54" t="s">
        <v>199</v>
      </c>
      <c r="C345" s="54" t="s">
        <v>27</v>
      </c>
      <c r="D345" s="72">
        <v>41459</v>
      </c>
      <c r="E345" s="57" t="s">
        <v>161</v>
      </c>
      <c r="F345" s="53">
        <v>0</v>
      </c>
      <c r="G345" s="52">
        <v>0</v>
      </c>
      <c r="H345" s="51">
        <v>0</v>
      </c>
    </row>
    <row r="346" spans="1:8">
      <c r="A346" s="71">
        <v>609</v>
      </c>
      <c r="B346" s="54" t="s">
        <v>206</v>
      </c>
      <c r="C346" s="54" t="s">
        <v>38</v>
      </c>
      <c r="D346" s="72">
        <v>41772</v>
      </c>
      <c r="E346" s="57" t="s">
        <v>161</v>
      </c>
      <c r="F346" s="53">
        <v>0</v>
      </c>
      <c r="G346" s="52">
        <v>0</v>
      </c>
      <c r="H346" s="51">
        <v>0</v>
      </c>
    </row>
    <row r="347" spans="1:8">
      <c r="A347" s="71">
        <v>610</v>
      </c>
      <c r="B347" s="54" t="s">
        <v>490</v>
      </c>
      <c r="C347" s="54" t="s">
        <v>491</v>
      </c>
      <c r="D347" s="72">
        <v>41774</v>
      </c>
      <c r="E347" s="57" t="s">
        <v>161</v>
      </c>
      <c r="F347" s="53">
        <v>8</v>
      </c>
      <c r="G347" s="52">
        <v>0</v>
      </c>
      <c r="H347" s="51">
        <v>0</v>
      </c>
    </row>
    <row r="348" spans="1:8">
      <c r="A348" s="71">
        <v>612</v>
      </c>
      <c r="B348" s="63" t="s">
        <v>354</v>
      </c>
      <c r="C348" s="63" t="s">
        <v>219</v>
      </c>
      <c r="D348" s="55">
        <v>41556</v>
      </c>
      <c r="E348" s="57" t="s">
        <v>161</v>
      </c>
      <c r="F348" s="53">
        <v>0</v>
      </c>
      <c r="G348" s="52">
        <v>0</v>
      </c>
      <c r="H348" s="51">
        <v>0</v>
      </c>
    </row>
    <row r="349" spans="1:8">
      <c r="A349" s="71">
        <v>613</v>
      </c>
      <c r="B349" s="54" t="s">
        <v>566</v>
      </c>
      <c r="C349" s="54" t="s">
        <v>567</v>
      </c>
      <c r="D349" s="72">
        <v>42100</v>
      </c>
      <c r="E349" s="57" t="s">
        <v>161</v>
      </c>
      <c r="F349" s="53">
        <v>0</v>
      </c>
      <c r="G349" s="52">
        <v>10</v>
      </c>
      <c r="H349" s="51">
        <v>0</v>
      </c>
    </row>
    <row r="350" spans="1:8">
      <c r="A350" s="71">
        <v>614</v>
      </c>
      <c r="B350" s="54" t="s">
        <v>492</v>
      </c>
      <c r="C350" s="54" t="s">
        <v>51</v>
      </c>
      <c r="D350" s="72">
        <v>41775</v>
      </c>
      <c r="E350" s="57" t="s">
        <v>161</v>
      </c>
      <c r="F350" s="53">
        <v>15</v>
      </c>
      <c r="G350" s="52">
        <v>0</v>
      </c>
      <c r="H350" s="51">
        <v>0</v>
      </c>
    </row>
    <row r="351" spans="1:8">
      <c r="A351" s="71">
        <v>616</v>
      </c>
      <c r="B351" s="54" t="s">
        <v>698</v>
      </c>
      <c r="C351" s="54" t="s">
        <v>699</v>
      </c>
      <c r="D351" s="72">
        <v>42694</v>
      </c>
      <c r="E351" s="57" t="s">
        <v>161</v>
      </c>
      <c r="F351" s="53">
        <v>0</v>
      </c>
      <c r="G351" s="52">
        <v>2</v>
      </c>
      <c r="H351" s="51">
        <v>0</v>
      </c>
    </row>
    <row r="352" spans="1:8">
      <c r="A352" s="71">
        <v>617</v>
      </c>
      <c r="B352" s="58" t="s">
        <v>552</v>
      </c>
      <c r="C352" s="58" t="s">
        <v>39</v>
      </c>
      <c r="D352" s="72">
        <v>42021</v>
      </c>
      <c r="E352" s="57" t="s">
        <v>161</v>
      </c>
      <c r="F352" s="53">
        <v>0</v>
      </c>
      <c r="G352" s="52">
        <v>10</v>
      </c>
      <c r="H352" s="51">
        <v>0</v>
      </c>
    </row>
    <row r="353" spans="1:8">
      <c r="A353" s="71">
        <v>619</v>
      </c>
      <c r="B353" s="54" t="s">
        <v>461</v>
      </c>
      <c r="C353" s="54" t="s">
        <v>30</v>
      </c>
      <c r="D353" s="72">
        <v>41652</v>
      </c>
      <c r="E353" s="57" t="s">
        <v>161</v>
      </c>
      <c r="F353" s="53">
        <v>15</v>
      </c>
      <c r="G353" s="52">
        <v>0</v>
      </c>
      <c r="H353" s="51">
        <v>0</v>
      </c>
    </row>
    <row r="354" spans="1:8">
      <c r="A354" s="71">
        <v>620</v>
      </c>
      <c r="B354" s="58" t="s">
        <v>461</v>
      </c>
      <c r="C354" s="58" t="s">
        <v>71</v>
      </c>
      <c r="D354" s="72">
        <v>42424</v>
      </c>
      <c r="E354" s="57" t="s">
        <v>161</v>
      </c>
      <c r="F354" s="53">
        <v>0</v>
      </c>
      <c r="G354" s="52">
        <v>4</v>
      </c>
      <c r="H354" s="51">
        <v>0</v>
      </c>
    </row>
    <row r="355" spans="1:8">
      <c r="A355" s="71">
        <v>622</v>
      </c>
      <c r="B355" s="54" t="s">
        <v>357</v>
      </c>
      <c r="C355" s="54" t="s">
        <v>21</v>
      </c>
      <c r="D355" s="59">
        <v>41635</v>
      </c>
      <c r="E355" s="57" t="s">
        <v>161</v>
      </c>
      <c r="F355" s="53">
        <v>0</v>
      </c>
      <c r="G355" s="52">
        <v>0</v>
      </c>
      <c r="H355" s="51">
        <v>0</v>
      </c>
    </row>
    <row r="356" spans="1:8">
      <c r="A356" s="71">
        <v>624</v>
      </c>
      <c r="B356" s="58" t="s">
        <v>429</v>
      </c>
      <c r="C356" s="58" t="s">
        <v>46</v>
      </c>
      <c r="D356" s="59">
        <v>41528</v>
      </c>
      <c r="E356" s="57" t="s">
        <v>161</v>
      </c>
      <c r="F356" s="53">
        <v>8</v>
      </c>
      <c r="G356" s="52">
        <v>0</v>
      </c>
      <c r="H356" s="51">
        <v>0</v>
      </c>
    </row>
    <row r="357" spans="1:8">
      <c r="A357" s="71">
        <v>625</v>
      </c>
      <c r="B357" s="58" t="s">
        <v>555</v>
      </c>
      <c r="C357" s="58" t="s">
        <v>197</v>
      </c>
      <c r="D357" s="59">
        <v>42057</v>
      </c>
      <c r="E357" s="57" t="s">
        <v>161</v>
      </c>
      <c r="F357" s="53">
        <v>0</v>
      </c>
      <c r="G357" s="52">
        <v>10</v>
      </c>
      <c r="H357" s="51">
        <v>0</v>
      </c>
    </row>
    <row r="358" spans="1:8">
      <c r="A358" s="71">
        <v>627</v>
      </c>
      <c r="B358" s="54" t="s">
        <v>98</v>
      </c>
      <c r="C358" s="54" t="s">
        <v>36</v>
      </c>
      <c r="D358" s="72">
        <v>41460</v>
      </c>
      <c r="E358" s="57" t="s">
        <v>161</v>
      </c>
      <c r="F358" s="53">
        <v>0</v>
      </c>
      <c r="G358" s="52">
        <v>0</v>
      </c>
      <c r="H358" s="51">
        <v>0</v>
      </c>
    </row>
    <row r="359" spans="1:8">
      <c r="A359" s="71">
        <v>628</v>
      </c>
      <c r="B359" s="74" t="s">
        <v>663</v>
      </c>
      <c r="C359" s="74" t="s">
        <v>52</v>
      </c>
      <c r="D359" s="75">
        <v>42412</v>
      </c>
      <c r="E359" s="57" t="s">
        <v>161</v>
      </c>
      <c r="F359" s="53">
        <v>0</v>
      </c>
      <c r="G359" s="52">
        <v>4</v>
      </c>
      <c r="H359" s="51">
        <v>0</v>
      </c>
    </row>
    <row r="360" spans="1:8">
      <c r="A360" s="71">
        <v>630</v>
      </c>
      <c r="B360" s="58" t="s">
        <v>464</v>
      </c>
      <c r="C360" s="58" t="s">
        <v>47</v>
      </c>
      <c r="D360" s="72">
        <v>41678</v>
      </c>
      <c r="E360" s="57" t="s">
        <v>161</v>
      </c>
      <c r="F360" s="53">
        <v>8</v>
      </c>
      <c r="G360" s="52">
        <v>0</v>
      </c>
      <c r="H360" s="51">
        <v>0</v>
      </c>
    </row>
    <row r="361" spans="1:8">
      <c r="A361" s="71">
        <v>646</v>
      </c>
      <c r="B361" s="58" t="s">
        <v>204</v>
      </c>
      <c r="C361" s="58" t="s">
        <v>358</v>
      </c>
      <c r="D361" s="72">
        <v>41678</v>
      </c>
      <c r="E361" s="57" t="s">
        <v>726</v>
      </c>
      <c r="F361" s="53">
        <v>0</v>
      </c>
      <c r="G361" s="52">
        <v>0</v>
      </c>
      <c r="H361" s="51">
        <v>0</v>
      </c>
    </row>
    <row r="362" spans="1:8" ht="17">
      <c r="A362" s="71">
        <v>648</v>
      </c>
      <c r="B362" s="87" t="s">
        <v>153</v>
      </c>
      <c r="C362" s="87" t="s">
        <v>137</v>
      </c>
      <c r="D362" s="59">
        <v>41937</v>
      </c>
      <c r="E362" s="57" t="s">
        <v>725</v>
      </c>
      <c r="F362" s="53">
        <v>0</v>
      </c>
      <c r="G362" s="52">
        <v>6</v>
      </c>
      <c r="H362" s="51">
        <v>0</v>
      </c>
    </row>
    <row r="363" spans="1:8">
      <c r="A363" s="71">
        <v>650</v>
      </c>
      <c r="B363" s="54" t="s">
        <v>653</v>
      </c>
      <c r="C363" s="54" t="s">
        <v>64</v>
      </c>
      <c r="D363" s="72">
        <v>42383</v>
      </c>
      <c r="E363" s="57" t="s">
        <v>725</v>
      </c>
      <c r="F363" s="53">
        <v>0</v>
      </c>
      <c r="G363" s="52">
        <v>0</v>
      </c>
      <c r="H363" s="51">
        <v>8</v>
      </c>
    </row>
    <row r="364" spans="1:8">
      <c r="A364" s="71">
        <v>651</v>
      </c>
      <c r="B364" s="54" t="s">
        <v>541</v>
      </c>
      <c r="C364" s="54" t="s">
        <v>27</v>
      </c>
      <c r="D364" s="72">
        <v>41982</v>
      </c>
      <c r="E364" s="57" t="s">
        <v>725</v>
      </c>
      <c r="F364" s="53">
        <v>0</v>
      </c>
      <c r="G364" s="52">
        <v>6</v>
      </c>
      <c r="H364" s="51">
        <v>0</v>
      </c>
    </row>
    <row r="365" spans="1:8">
      <c r="A365" s="71">
        <v>653</v>
      </c>
      <c r="B365" s="54" t="s">
        <v>81</v>
      </c>
      <c r="C365" s="54" t="s">
        <v>132</v>
      </c>
      <c r="D365" s="72">
        <v>41721</v>
      </c>
      <c r="E365" s="57" t="s">
        <v>725</v>
      </c>
      <c r="F365" s="53">
        <v>4</v>
      </c>
      <c r="G365" s="52">
        <v>0</v>
      </c>
      <c r="H365" s="51">
        <v>0</v>
      </c>
    </row>
    <row r="366" spans="1:8">
      <c r="A366" s="71">
        <v>654</v>
      </c>
      <c r="B366" s="54" t="s">
        <v>113</v>
      </c>
      <c r="C366" s="54" t="s">
        <v>83</v>
      </c>
      <c r="D366" s="72">
        <v>41872</v>
      </c>
      <c r="E366" s="57" t="s">
        <v>725</v>
      </c>
      <c r="F366" s="53">
        <v>0</v>
      </c>
      <c r="G366" s="52">
        <v>6</v>
      </c>
      <c r="H366" s="51">
        <v>0</v>
      </c>
    </row>
    <row r="367" spans="1:8">
      <c r="A367" s="71">
        <v>657</v>
      </c>
      <c r="B367" s="54" t="s">
        <v>497</v>
      </c>
      <c r="C367" s="54" t="s">
        <v>31</v>
      </c>
      <c r="D367" s="72">
        <v>41798</v>
      </c>
      <c r="E367" s="57" t="s">
        <v>725</v>
      </c>
      <c r="F367" s="53">
        <v>6</v>
      </c>
      <c r="G367" s="52">
        <v>0</v>
      </c>
      <c r="H367" s="51">
        <v>0</v>
      </c>
    </row>
    <row r="368" spans="1:8">
      <c r="A368" s="71">
        <v>658</v>
      </c>
      <c r="B368" s="58" t="s">
        <v>640</v>
      </c>
      <c r="C368" s="58" t="s">
        <v>22</v>
      </c>
      <c r="D368" s="59">
        <v>42333</v>
      </c>
      <c r="E368" s="57" t="s">
        <v>725</v>
      </c>
      <c r="F368" s="53">
        <v>0</v>
      </c>
      <c r="G368" s="52">
        <v>6</v>
      </c>
      <c r="H368" s="51">
        <v>0</v>
      </c>
    </row>
    <row r="369" spans="1:8">
      <c r="A369" s="71">
        <v>661</v>
      </c>
      <c r="B369" s="54" t="s">
        <v>602</v>
      </c>
      <c r="C369" s="54" t="s">
        <v>54</v>
      </c>
      <c r="D369" s="72">
        <v>42193</v>
      </c>
      <c r="E369" s="57" t="s">
        <v>725</v>
      </c>
      <c r="F369" s="53">
        <v>0</v>
      </c>
      <c r="G369" s="52">
        <v>0</v>
      </c>
      <c r="H369" s="51">
        <v>0</v>
      </c>
    </row>
    <row r="370" spans="1:8">
      <c r="A370" s="71">
        <v>662</v>
      </c>
      <c r="B370" s="54" t="s">
        <v>659</v>
      </c>
      <c r="C370" s="54" t="s">
        <v>96</v>
      </c>
      <c r="D370" s="72">
        <v>42406</v>
      </c>
      <c r="E370" s="57" t="s">
        <v>725</v>
      </c>
      <c r="F370" s="53">
        <v>0</v>
      </c>
      <c r="G370" s="52">
        <v>0</v>
      </c>
      <c r="H370" s="51">
        <v>0</v>
      </c>
    </row>
    <row r="371" spans="1:8">
      <c r="A371" s="71">
        <v>664</v>
      </c>
      <c r="B371" s="54" t="s">
        <v>440</v>
      </c>
      <c r="C371" s="54" t="s">
        <v>31</v>
      </c>
      <c r="D371" s="72">
        <v>41592</v>
      </c>
      <c r="E371" s="57" t="s">
        <v>725</v>
      </c>
      <c r="F371" s="53">
        <v>6</v>
      </c>
      <c r="G371" s="52">
        <v>0</v>
      </c>
      <c r="H371" s="51">
        <v>0</v>
      </c>
    </row>
    <row r="372" spans="1:8">
      <c r="A372" s="71">
        <v>665</v>
      </c>
      <c r="B372" s="58" t="s">
        <v>629</v>
      </c>
      <c r="C372" s="58" t="s">
        <v>84</v>
      </c>
      <c r="D372" s="59">
        <v>42276</v>
      </c>
      <c r="E372" s="57" t="s">
        <v>725</v>
      </c>
      <c r="F372" s="53">
        <v>0</v>
      </c>
      <c r="G372" s="52">
        <v>0</v>
      </c>
      <c r="H372" s="51">
        <v>8</v>
      </c>
    </row>
    <row r="373" spans="1:8">
      <c r="A373" s="71">
        <v>666</v>
      </c>
      <c r="B373" s="54" t="s">
        <v>458</v>
      </c>
      <c r="C373" s="54" t="s">
        <v>459</v>
      </c>
      <c r="D373" s="72">
        <v>41648</v>
      </c>
      <c r="E373" s="57" t="s">
        <v>725</v>
      </c>
      <c r="F373" s="53">
        <v>4</v>
      </c>
      <c r="G373" s="52">
        <v>0</v>
      </c>
      <c r="H373" s="51">
        <v>0</v>
      </c>
    </row>
    <row r="374" spans="1:8">
      <c r="A374" s="71">
        <v>670</v>
      </c>
      <c r="B374" s="54" t="s">
        <v>444</v>
      </c>
      <c r="C374" s="54" t="s">
        <v>73</v>
      </c>
      <c r="D374" s="72">
        <v>41610</v>
      </c>
      <c r="E374" s="57" t="s">
        <v>112</v>
      </c>
      <c r="F374" s="53">
        <v>15</v>
      </c>
      <c r="G374" s="52">
        <v>0</v>
      </c>
      <c r="H374" s="51">
        <v>0</v>
      </c>
    </row>
    <row r="375" spans="1:8">
      <c r="A375" s="71">
        <v>671</v>
      </c>
      <c r="B375" s="74" t="s">
        <v>360</v>
      </c>
      <c r="C375" s="74" t="s">
        <v>361</v>
      </c>
      <c r="D375" s="75">
        <v>41469</v>
      </c>
      <c r="E375" s="57" t="s">
        <v>112</v>
      </c>
      <c r="F375" s="53">
        <v>15</v>
      </c>
      <c r="G375" s="52">
        <v>0</v>
      </c>
      <c r="H375" s="51">
        <v>0</v>
      </c>
    </row>
    <row r="376" spans="1:8">
      <c r="A376" s="71">
        <v>672</v>
      </c>
      <c r="B376" s="58" t="s">
        <v>538</v>
      </c>
      <c r="C376" s="58" t="s">
        <v>91</v>
      </c>
      <c r="D376" s="72">
        <v>41970</v>
      </c>
      <c r="E376" s="57" t="s">
        <v>112</v>
      </c>
      <c r="F376" s="53">
        <v>0</v>
      </c>
      <c r="G376" s="52">
        <v>10</v>
      </c>
      <c r="H376" s="51">
        <v>0</v>
      </c>
    </row>
    <row r="377" spans="1:8">
      <c r="A377" s="71">
        <v>673</v>
      </c>
      <c r="B377" s="58" t="s">
        <v>634</v>
      </c>
      <c r="C377" s="58" t="s">
        <v>635</v>
      </c>
      <c r="D377" s="59">
        <v>42302</v>
      </c>
      <c r="E377" s="57" t="s">
        <v>112</v>
      </c>
      <c r="F377" s="53">
        <v>0</v>
      </c>
      <c r="G377" s="52">
        <v>10</v>
      </c>
      <c r="H377" s="51">
        <v>0</v>
      </c>
    </row>
    <row r="378" spans="1:8">
      <c r="A378" s="71">
        <v>674</v>
      </c>
      <c r="B378" s="54" t="s">
        <v>359</v>
      </c>
      <c r="C378" s="54" t="s">
        <v>47</v>
      </c>
      <c r="D378" s="72">
        <v>41533</v>
      </c>
      <c r="E378" s="57" t="s">
        <v>112</v>
      </c>
      <c r="F378" s="53">
        <v>10</v>
      </c>
      <c r="G378" s="52">
        <v>0</v>
      </c>
      <c r="H378" s="51">
        <v>0</v>
      </c>
    </row>
    <row r="379" spans="1:8">
      <c r="A379" s="71">
        <v>675</v>
      </c>
      <c r="B379" s="54" t="s">
        <v>355</v>
      </c>
      <c r="C379" s="54" t="s">
        <v>356</v>
      </c>
      <c r="D379" s="72">
        <v>41901</v>
      </c>
      <c r="E379" s="57" t="s">
        <v>112</v>
      </c>
      <c r="F379" s="53">
        <v>0</v>
      </c>
      <c r="G379" s="52">
        <v>0</v>
      </c>
      <c r="H379" s="51">
        <v>0</v>
      </c>
    </row>
    <row r="380" spans="1:8">
      <c r="A380" s="71">
        <v>676</v>
      </c>
      <c r="B380" s="54" t="s">
        <v>203</v>
      </c>
      <c r="C380" s="54" t="s">
        <v>120</v>
      </c>
      <c r="D380" s="72">
        <v>41545</v>
      </c>
      <c r="E380" s="57" t="s">
        <v>112</v>
      </c>
      <c r="F380" s="53">
        <v>0</v>
      </c>
      <c r="G380" s="52">
        <v>0</v>
      </c>
      <c r="H380" s="51">
        <v>0</v>
      </c>
    </row>
    <row r="381" spans="1:8">
      <c r="A381" s="71">
        <v>677</v>
      </c>
      <c r="B381" s="58" t="s">
        <v>208</v>
      </c>
      <c r="C381" s="58" t="s">
        <v>32</v>
      </c>
      <c r="D381" s="72">
        <v>41784</v>
      </c>
      <c r="E381" s="57" t="s">
        <v>112</v>
      </c>
      <c r="F381" s="53">
        <v>10</v>
      </c>
      <c r="G381" s="52">
        <v>0</v>
      </c>
      <c r="H381" s="51">
        <v>0</v>
      </c>
    </row>
    <row r="382" spans="1:8">
      <c r="A382" s="71">
        <v>683</v>
      </c>
      <c r="B382" s="54" t="s">
        <v>410</v>
      </c>
      <c r="C382" s="54" t="s">
        <v>127</v>
      </c>
      <c r="D382" s="72">
        <v>41472</v>
      </c>
      <c r="E382" s="57" t="s">
        <v>724</v>
      </c>
      <c r="F382" s="53">
        <v>0</v>
      </c>
      <c r="G382" s="52">
        <v>0</v>
      </c>
      <c r="H382" s="51">
        <v>0</v>
      </c>
    </row>
    <row r="383" spans="1:8">
      <c r="A383" s="71">
        <v>684</v>
      </c>
      <c r="B383" s="54" t="s">
        <v>487</v>
      </c>
      <c r="C383" s="54" t="s">
        <v>23</v>
      </c>
      <c r="D383" s="72">
        <v>41755</v>
      </c>
      <c r="E383" s="57" t="s">
        <v>724</v>
      </c>
      <c r="F383" s="53">
        <v>0</v>
      </c>
      <c r="G383" s="52">
        <v>0</v>
      </c>
      <c r="H383" s="51">
        <v>0</v>
      </c>
    </row>
    <row r="384" spans="1:8">
      <c r="A384" s="71">
        <v>685</v>
      </c>
      <c r="B384" s="58" t="s">
        <v>467</v>
      </c>
      <c r="C384" s="58" t="s">
        <v>31</v>
      </c>
      <c r="D384" s="72">
        <v>41687</v>
      </c>
      <c r="E384" s="57" t="s">
        <v>724</v>
      </c>
      <c r="F384" s="53">
        <v>0</v>
      </c>
      <c r="G384" s="52">
        <v>0</v>
      </c>
      <c r="H384" s="51">
        <v>0</v>
      </c>
    </row>
    <row r="385" spans="1:8">
      <c r="A385" s="71">
        <v>686</v>
      </c>
      <c r="B385" s="58" t="s">
        <v>460</v>
      </c>
      <c r="C385" s="58" t="s">
        <v>152</v>
      </c>
      <c r="D385" s="72">
        <v>41652</v>
      </c>
      <c r="E385" s="57" t="s">
        <v>724</v>
      </c>
      <c r="F385" s="53">
        <v>0</v>
      </c>
      <c r="G385" s="52">
        <v>0</v>
      </c>
      <c r="H385" s="51">
        <v>0</v>
      </c>
    </row>
    <row r="386" spans="1:8">
      <c r="A386" s="71">
        <v>687</v>
      </c>
      <c r="B386" s="54" t="s">
        <v>532</v>
      </c>
      <c r="C386" s="54" t="s">
        <v>486</v>
      </c>
      <c r="D386" s="72">
        <v>41954</v>
      </c>
      <c r="E386" s="57" t="s">
        <v>724</v>
      </c>
      <c r="F386" s="53">
        <v>0</v>
      </c>
      <c r="G386" s="52">
        <v>0</v>
      </c>
      <c r="H386" s="51">
        <v>0</v>
      </c>
    </row>
    <row r="387" spans="1:8">
      <c r="A387" s="71">
        <v>688</v>
      </c>
      <c r="B387" s="54" t="s">
        <v>186</v>
      </c>
      <c r="C387" s="54" t="s">
        <v>66</v>
      </c>
      <c r="D387" s="72">
        <v>41620</v>
      </c>
      <c r="E387" s="57" t="s">
        <v>724</v>
      </c>
      <c r="F387" s="53">
        <v>0</v>
      </c>
      <c r="G387" s="52">
        <v>0</v>
      </c>
      <c r="H387" s="51">
        <v>0</v>
      </c>
    </row>
    <row r="388" spans="1:8">
      <c r="A388" s="71">
        <v>689</v>
      </c>
      <c r="B388" s="74" t="s">
        <v>368</v>
      </c>
      <c r="C388" s="74" t="s">
        <v>219</v>
      </c>
      <c r="D388" s="75">
        <v>41583</v>
      </c>
      <c r="E388" s="57" t="s">
        <v>162</v>
      </c>
      <c r="F388" s="53">
        <v>0</v>
      </c>
      <c r="G388" s="52">
        <v>0</v>
      </c>
      <c r="H388" s="51">
        <v>0</v>
      </c>
    </row>
    <row r="389" spans="1:8">
      <c r="A389" s="71">
        <v>690</v>
      </c>
      <c r="B389" s="54" t="s">
        <v>498</v>
      </c>
      <c r="C389" s="54" t="s">
        <v>72</v>
      </c>
      <c r="D389" s="72">
        <v>41800</v>
      </c>
      <c r="E389" s="57" t="s">
        <v>162</v>
      </c>
      <c r="F389" s="53">
        <v>15</v>
      </c>
      <c r="G389" s="52">
        <v>0</v>
      </c>
      <c r="H389" s="51">
        <v>0</v>
      </c>
    </row>
    <row r="390" spans="1:8">
      <c r="A390" s="71">
        <v>691</v>
      </c>
      <c r="B390" s="58" t="s">
        <v>363</v>
      </c>
      <c r="C390" s="58" t="s">
        <v>57</v>
      </c>
      <c r="D390" s="72">
        <v>41783</v>
      </c>
      <c r="E390" s="57" t="s">
        <v>162</v>
      </c>
      <c r="F390" s="53">
        <v>0</v>
      </c>
      <c r="G390" s="52">
        <v>0</v>
      </c>
      <c r="H390" s="51">
        <v>0</v>
      </c>
    </row>
    <row r="391" spans="1:8">
      <c r="A391" s="71">
        <v>692</v>
      </c>
      <c r="B391" s="54" t="s">
        <v>363</v>
      </c>
      <c r="C391" s="54" t="s">
        <v>298</v>
      </c>
      <c r="D391" s="72">
        <v>42376</v>
      </c>
      <c r="E391" s="57" t="s">
        <v>162</v>
      </c>
      <c r="F391" s="53">
        <v>20</v>
      </c>
      <c r="G391" s="52">
        <v>0</v>
      </c>
      <c r="H391" s="51">
        <v>0</v>
      </c>
    </row>
    <row r="392" spans="1:8">
      <c r="A392" s="71">
        <v>693</v>
      </c>
      <c r="B392" s="79" t="s">
        <v>366</v>
      </c>
      <c r="C392" s="79" t="s">
        <v>60</v>
      </c>
      <c r="D392" s="73">
        <v>41538</v>
      </c>
      <c r="E392" s="57" t="s">
        <v>162</v>
      </c>
      <c r="F392" s="53">
        <v>0</v>
      </c>
      <c r="G392" s="52">
        <v>0</v>
      </c>
      <c r="H392" s="51">
        <v>0</v>
      </c>
    </row>
    <row r="393" spans="1:8">
      <c r="A393" s="71">
        <v>694</v>
      </c>
      <c r="B393" s="54" t="s">
        <v>480</v>
      </c>
      <c r="C393" s="54" t="s">
        <v>362</v>
      </c>
      <c r="D393" s="72">
        <v>41736</v>
      </c>
      <c r="E393" s="57" t="s">
        <v>162</v>
      </c>
      <c r="F393" s="53">
        <v>15</v>
      </c>
      <c r="G393" s="52">
        <v>0</v>
      </c>
      <c r="H393" s="51">
        <v>0</v>
      </c>
    </row>
    <row r="394" spans="1:8">
      <c r="A394" s="71">
        <v>695</v>
      </c>
      <c r="B394" s="54" t="s">
        <v>365</v>
      </c>
      <c r="C394" s="54" t="s">
        <v>150</v>
      </c>
      <c r="D394" s="72">
        <v>41754</v>
      </c>
      <c r="E394" s="57" t="s">
        <v>162</v>
      </c>
      <c r="F394" s="53">
        <v>20</v>
      </c>
      <c r="G394" s="52">
        <v>0</v>
      </c>
      <c r="H394" s="51">
        <v>0</v>
      </c>
    </row>
    <row r="395" spans="1:8">
      <c r="A395" s="71">
        <v>696</v>
      </c>
      <c r="B395" s="58" t="s">
        <v>364</v>
      </c>
      <c r="C395" s="58" t="s">
        <v>37</v>
      </c>
      <c r="D395" s="72">
        <v>42039</v>
      </c>
      <c r="E395" s="57" t="s">
        <v>162</v>
      </c>
      <c r="F395" s="53">
        <v>20</v>
      </c>
      <c r="G395" s="52">
        <v>0</v>
      </c>
      <c r="H395" s="51">
        <v>0</v>
      </c>
    </row>
    <row r="396" spans="1:8">
      <c r="A396" s="71">
        <v>697</v>
      </c>
      <c r="B396" s="54" t="s">
        <v>691</v>
      </c>
      <c r="C396" s="54" t="s">
        <v>37</v>
      </c>
      <c r="D396" s="72">
        <v>42640</v>
      </c>
      <c r="E396" s="57" t="s">
        <v>162</v>
      </c>
      <c r="F396" s="53">
        <v>0</v>
      </c>
      <c r="G396" s="52">
        <v>15</v>
      </c>
      <c r="H396" s="51">
        <v>0</v>
      </c>
    </row>
    <row r="397" spans="1:8">
      <c r="A397" s="71">
        <v>698</v>
      </c>
      <c r="B397" s="54" t="s">
        <v>435</v>
      </c>
      <c r="C397" s="54" t="s">
        <v>64</v>
      </c>
      <c r="D397" s="72">
        <v>41563</v>
      </c>
      <c r="E397" s="57" t="s">
        <v>162</v>
      </c>
      <c r="F397" s="53">
        <v>0</v>
      </c>
      <c r="G397" s="52">
        <v>0</v>
      </c>
      <c r="H397" s="51">
        <v>0</v>
      </c>
    </row>
    <row r="398" spans="1:8">
      <c r="A398" s="71">
        <v>700</v>
      </c>
      <c r="B398" s="54" t="s">
        <v>367</v>
      </c>
      <c r="C398" s="54" t="s">
        <v>51</v>
      </c>
      <c r="D398" s="72">
        <v>41598</v>
      </c>
      <c r="E398" s="57" t="s">
        <v>162</v>
      </c>
      <c r="F398" s="53">
        <v>0</v>
      </c>
      <c r="G398" s="52">
        <v>0</v>
      </c>
      <c r="H398" s="51">
        <v>0</v>
      </c>
    </row>
    <row r="399" spans="1:8">
      <c r="A399" s="71">
        <v>701</v>
      </c>
      <c r="B399" s="54" t="s">
        <v>413</v>
      </c>
      <c r="C399" s="54" t="s">
        <v>362</v>
      </c>
      <c r="D399" s="72">
        <v>41779</v>
      </c>
      <c r="E399" s="57" t="s">
        <v>162</v>
      </c>
      <c r="F399" s="53">
        <v>20</v>
      </c>
      <c r="G399" s="52">
        <v>0</v>
      </c>
      <c r="H399" s="51">
        <v>0</v>
      </c>
    </row>
    <row r="400" spans="1:8">
      <c r="A400" s="71">
        <v>702</v>
      </c>
      <c r="B400" s="54" t="s">
        <v>529</v>
      </c>
      <c r="C400" s="54" t="s">
        <v>530</v>
      </c>
      <c r="D400" s="72">
        <v>41947</v>
      </c>
      <c r="E400" s="57" t="s">
        <v>162</v>
      </c>
      <c r="F400" s="53">
        <v>0</v>
      </c>
      <c r="G400" s="52">
        <v>15</v>
      </c>
      <c r="H400" s="51">
        <v>0</v>
      </c>
    </row>
    <row r="401" spans="1:8">
      <c r="A401" s="71">
        <v>703</v>
      </c>
      <c r="B401" s="54" t="s">
        <v>396</v>
      </c>
      <c r="C401" s="54" t="s">
        <v>362</v>
      </c>
      <c r="D401" s="72">
        <v>41531</v>
      </c>
      <c r="E401" s="57" t="s">
        <v>162</v>
      </c>
      <c r="F401" s="53">
        <v>0</v>
      </c>
      <c r="G401" s="52">
        <v>0</v>
      </c>
      <c r="H401" s="51">
        <v>0</v>
      </c>
    </row>
    <row r="402" spans="1:8">
      <c r="A402" s="71">
        <v>705</v>
      </c>
      <c r="B402" s="58" t="s">
        <v>271</v>
      </c>
      <c r="C402" s="58" t="s">
        <v>637</v>
      </c>
      <c r="D402" s="59">
        <v>42302</v>
      </c>
      <c r="E402" s="57" t="s">
        <v>163</v>
      </c>
      <c r="F402" s="53">
        <v>0</v>
      </c>
      <c r="G402" s="52">
        <v>0</v>
      </c>
      <c r="H402" s="51">
        <v>4</v>
      </c>
    </row>
    <row r="403" spans="1:8">
      <c r="A403" s="71">
        <v>706</v>
      </c>
      <c r="B403" s="54" t="s">
        <v>417</v>
      </c>
      <c r="C403" s="54" t="s">
        <v>309</v>
      </c>
      <c r="D403" s="72">
        <v>41496</v>
      </c>
      <c r="E403" s="57" t="s">
        <v>163</v>
      </c>
      <c r="F403" s="53">
        <v>0</v>
      </c>
      <c r="G403" s="52">
        <v>0</v>
      </c>
      <c r="H403" s="51">
        <v>0</v>
      </c>
    </row>
    <row r="404" spans="1:8">
      <c r="A404" s="71">
        <v>707</v>
      </c>
      <c r="B404" s="54" t="s">
        <v>381</v>
      </c>
      <c r="C404" s="54" t="s">
        <v>200</v>
      </c>
      <c r="D404" s="72">
        <v>42567</v>
      </c>
      <c r="E404" s="57" t="s">
        <v>163</v>
      </c>
      <c r="F404" s="53">
        <v>0</v>
      </c>
      <c r="G404" s="52">
        <v>0</v>
      </c>
      <c r="H404" s="51">
        <v>0</v>
      </c>
    </row>
    <row r="405" spans="1:8">
      <c r="A405" s="71">
        <v>708</v>
      </c>
      <c r="B405" s="54" t="s">
        <v>170</v>
      </c>
      <c r="C405" s="54" t="s">
        <v>125</v>
      </c>
      <c r="D405" s="72">
        <v>42557</v>
      </c>
      <c r="E405" s="57" t="s">
        <v>163</v>
      </c>
      <c r="F405" s="53">
        <v>0</v>
      </c>
      <c r="G405" s="52">
        <v>0</v>
      </c>
      <c r="H405" s="51">
        <v>4</v>
      </c>
    </row>
    <row r="406" spans="1:8">
      <c r="A406" s="71">
        <v>709</v>
      </c>
      <c r="B406" s="54" t="s">
        <v>128</v>
      </c>
      <c r="C406" s="54" t="s">
        <v>210</v>
      </c>
      <c r="D406" s="72">
        <v>42858</v>
      </c>
      <c r="E406" s="57" t="s">
        <v>163</v>
      </c>
      <c r="F406" s="53">
        <v>0</v>
      </c>
      <c r="G406" s="52">
        <v>0</v>
      </c>
      <c r="H406" s="51">
        <v>4</v>
      </c>
    </row>
    <row r="407" spans="1:8">
      <c r="A407" s="71">
        <v>710</v>
      </c>
      <c r="B407" s="58" t="s">
        <v>266</v>
      </c>
      <c r="C407" s="58" t="s">
        <v>102</v>
      </c>
      <c r="D407" s="59">
        <v>42017</v>
      </c>
      <c r="E407" s="57" t="s">
        <v>163</v>
      </c>
      <c r="F407" s="53">
        <v>0</v>
      </c>
      <c r="G407" s="52">
        <v>4</v>
      </c>
      <c r="H407" s="51">
        <v>0</v>
      </c>
    </row>
    <row r="408" spans="1:8">
      <c r="A408" s="71">
        <v>711</v>
      </c>
      <c r="B408" s="58" t="s">
        <v>268</v>
      </c>
      <c r="C408" s="58" t="s">
        <v>32</v>
      </c>
      <c r="D408" s="59">
        <v>41844</v>
      </c>
      <c r="E408" s="57" t="s">
        <v>163</v>
      </c>
      <c r="F408" s="53">
        <v>0</v>
      </c>
      <c r="G408" s="52">
        <v>0</v>
      </c>
      <c r="H408" s="51">
        <v>0</v>
      </c>
    </row>
    <row r="409" spans="1:8">
      <c r="A409" s="71">
        <v>714</v>
      </c>
      <c r="B409" s="79" t="s">
        <v>126</v>
      </c>
      <c r="C409" s="79" t="s">
        <v>200</v>
      </c>
      <c r="D409" s="73">
        <v>41851</v>
      </c>
      <c r="E409" s="57" t="s">
        <v>163</v>
      </c>
      <c r="F409" s="53">
        <v>10</v>
      </c>
      <c r="G409" s="52">
        <v>0</v>
      </c>
      <c r="H409" s="51">
        <v>0</v>
      </c>
    </row>
    <row r="410" spans="1:8">
      <c r="A410" s="71">
        <v>716</v>
      </c>
      <c r="B410" s="54" t="s">
        <v>209</v>
      </c>
      <c r="C410" s="54" t="s">
        <v>558</v>
      </c>
      <c r="D410" s="72">
        <v>42556</v>
      </c>
      <c r="E410" s="57" t="s">
        <v>163</v>
      </c>
      <c r="F410" s="53">
        <v>0</v>
      </c>
      <c r="G410" s="52">
        <v>0</v>
      </c>
      <c r="H410" s="51">
        <v>10</v>
      </c>
    </row>
    <row r="411" spans="1:8">
      <c r="A411" s="71">
        <v>717</v>
      </c>
      <c r="B411" s="54" t="s">
        <v>270</v>
      </c>
      <c r="C411" s="54" t="s">
        <v>42</v>
      </c>
      <c r="D411" s="72">
        <v>42207</v>
      </c>
      <c r="E411" s="57" t="s">
        <v>163</v>
      </c>
      <c r="F411" s="53">
        <v>0</v>
      </c>
      <c r="G411" s="52">
        <v>15</v>
      </c>
      <c r="H411" s="51">
        <v>0</v>
      </c>
    </row>
    <row r="412" spans="1:8">
      <c r="A412" s="71">
        <v>718</v>
      </c>
      <c r="B412" s="54" t="s">
        <v>715</v>
      </c>
      <c r="C412" s="54" t="s">
        <v>176</v>
      </c>
      <c r="D412" s="72">
        <v>42865</v>
      </c>
      <c r="E412" s="57" t="s">
        <v>163</v>
      </c>
      <c r="F412" s="53">
        <v>0</v>
      </c>
      <c r="G412" s="52">
        <v>0</v>
      </c>
      <c r="H412" s="51">
        <v>4</v>
      </c>
    </row>
    <row r="413" spans="1:8">
      <c r="A413" s="71">
        <v>720</v>
      </c>
      <c r="B413" s="91" t="s">
        <v>275</v>
      </c>
      <c r="C413" s="58" t="s">
        <v>136</v>
      </c>
      <c r="D413" s="72">
        <v>42113</v>
      </c>
      <c r="E413" s="57" t="s">
        <v>163</v>
      </c>
      <c r="F413" s="53">
        <v>0</v>
      </c>
      <c r="G413" s="52">
        <v>4</v>
      </c>
      <c r="H413" s="51">
        <v>0</v>
      </c>
    </row>
    <row r="414" spans="1:8">
      <c r="A414" s="71">
        <v>721</v>
      </c>
      <c r="B414" s="54" t="s">
        <v>143</v>
      </c>
      <c r="C414" s="54" t="s">
        <v>650</v>
      </c>
      <c r="D414" s="88">
        <v>42368</v>
      </c>
      <c r="E414" s="57" t="s">
        <v>163</v>
      </c>
      <c r="F414" s="53">
        <v>0</v>
      </c>
      <c r="G414" s="52">
        <v>0</v>
      </c>
      <c r="H414" s="51">
        <v>15</v>
      </c>
    </row>
    <row r="415" spans="1:8">
      <c r="A415" s="71">
        <v>722</v>
      </c>
      <c r="B415" s="58" t="s">
        <v>274</v>
      </c>
      <c r="C415" s="58" t="s">
        <v>47</v>
      </c>
      <c r="D415" s="59">
        <v>42183</v>
      </c>
      <c r="E415" s="57" t="s">
        <v>163</v>
      </c>
      <c r="F415" s="53">
        <v>0</v>
      </c>
      <c r="G415" s="52">
        <v>4</v>
      </c>
      <c r="H415" s="51">
        <v>0</v>
      </c>
    </row>
    <row r="416" spans="1:8">
      <c r="A416" s="71">
        <v>723</v>
      </c>
      <c r="B416" s="54" t="s">
        <v>514</v>
      </c>
      <c r="C416" s="54" t="s">
        <v>37</v>
      </c>
      <c r="D416" s="72">
        <v>41879</v>
      </c>
      <c r="E416" s="57" t="s">
        <v>163</v>
      </c>
      <c r="F416" s="53">
        <v>0</v>
      </c>
      <c r="G416" s="52">
        <v>4</v>
      </c>
      <c r="H416" s="51">
        <v>0</v>
      </c>
    </row>
    <row r="417" spans="1:8">
      <c r="A417" s="71">
        <v>724</v>
      </c>
      <c r="B417" s="58" t="s">
        <v>578</v>
      </c>
      <c r="C417" s="58" t="s">
        <v>44</v>
      </c>
      <c r="D417" s="72">
        <v>42117</v>
      </c>
      <c r="E417" s="57" t="s">
        <v>163</v>
      </c>
      <c r="F417" s="53">
        <v>0</v>
      </c>
      <c r="G417" s="52">
        <v>0</v>
      </c>
      <c r="H417" s="51">
        <v>0</v>
      </c>
    </row>
    <row r="418" spans="1:8">
      <c r="A418" s="71">
        <v>725</v>
      </c>
      <c r="B418" s="54" t="s">
        <v>500</v>
      </c>
      <c r="C418" s="54" t="s">
        <v>25</v>
      </c>
      <c r="D418" s="72">
        <v>41824</v>
      </c>
      <c r="E418" s="57" t="s">
        <v>163</v>
      </c>
      <c r="F418" s="53">
        <v>0</v>
      </c>
      <c r="G418" s="52">
        <v>15</v>
      </c>
      <c r="H418" s="51">
        <v>0</v>
      </c>
    </row>
    <row r="419" spans="1:8">
      <c r="A419" s="71">
        <v>726</v>
      </c>
      <c r="B419" s="58" t="s">
        <v>272</v>
      </c>
      <c r="C419" s="58" t="s">
        <v>201</v>
      </c>
      <c r="D419" s="59">
        <v>41477</v>
      </c>
      <c r="E419" s="57" t="s">
        <v>163</v>
      </c>
      <c r="F419" s="53">
        <v>4</v>
      </c>
      <c r="G419" s="52">
        <v>0</v>
      </c>
      <c r="H419" s="51">
        <v>0</v>
      </c>
    </row>
    <row r="420" spans="1:8">
      <c r="A420" s="71">
        <v>727</v>
      </c>
      <c r="B420" s="58" t="s">
        <v>273</v>
      </c>
      <c r="C420" s="58" t="s">
        <v>375</v>
      </c>
      <c r="D420" s="59">
        <v>41595</v>
      </c>
      <c r="E420" s="57" t="s">
        <v>163</v>
      </c>
      <c r="F420" s="53">
        <v>4</v>
      </c>
      <c r="G420" s="52">
        <v>0</v>
      </c>
      <c r="H420" s="51">
        <v>0</v>
      </c>
    </row>
    <row r="421" spans="1:8">
      <c r="A421" s="71">
        <v>728</v>
      </c>
      <c r="B421" s="54" t="s">
        <v>273</v>
      </c>
      <c r="C421" s="54" t="s">
        <v>677</v>
      </c>
      <c r="D421" s="72">
        <v>42482</v>
      </c>
      <c r="E421" s="57" t="s">
        <v>163</v>
      </c>
      <c r="F421" s="53">
        <v>0</v>
      </c>
      <c r="G421" s="52">
        <v>0</v>
      </c>
      <c r="H421" s="51">
        <v>15</v>
      </c>
    </row>
    <row r="422" spans="1:8">
      <c r="A422" s="71">
        <v>729</v>
      </c>
      <c r="B422" s="58" t="s">
        <v>89</v>
      </c>
      <c r="C422" s="58" t="s">
        <v>614</v>
      </c>
      <c r="D422" s="59">
        <v>42231</v>
      </c>
      <c r="E422" s="57" t="s">
        <v>163</v>
      </c>
      <c r="F422" s="53">
        <v>0</v>
      </c>
      <c r="G422" s="52">
        <v>0</v>
      </c>
      <c r="H422" s="51">
        <v>10</v>
      </c>
    </row>
    <row r="423" spans="1:8">
      <c r="A423" s="71">
        <v>732</v>
      </c>
      <c r="B423" s="54" t="s">
        <v>569</v>
      </c>
      <c r="C423" s="54" t="s">
        <v>34</v>
      </c>
      <c r="D423" s="73">
        <v>42104</v>
      </c>
      <c r="E423" s="57" t="s">
        <v>163</v>
      </c>
      <c r="F423" s="53">
        <v>0</v>
      </c>
      <c r="G423" s="52">
        <v>4</v>
      </c>
      <c r="H423" s="51">
        <v>0</v>
      </c>
    </row>
    <row r="424" spans="1:8">
      <c r="A424" s="71">
        <v>733</v>
      </c>
      <c r="B424" s="54" t="s">
        <v>105</v>
      </c>
      <c r="C424" s="54" t="s">
        <v>200</v>
      </c>
      <c r="D424" s="72">
        <v>42627</v>
      </c>
      <c r="E424" s="57" t="s">
        <v>163</v>
      </c>
      <c r="F424" s="53">
        <v>0</v>
      </c>
      <c r="G424" s="52">
        <v>0</v>
      </c>
      <c r="H424" s="51">
        <v>15</v>
      </c>
    </row>
    <row r="425" spans="1:8">
      <c r="A425" s="71">
        <v>734</v>
      </c>
      <c r="B425" s="63" t="s">
        <v>380</v>
      </c>
      <c r="C425" s="63" t="s">
        <v>267</v>
      </c>
      <c r="D425" s="55">
        <v>41617</v>
      </c>
      <c r="E425" s="57" t="s">
        <v>163</v>
      </c>
      <c r="F425" s="53">
        <v>6</v>
      </c>
      <c r="G425" s="52">
        <v>0</v>
      </c>
      <c r="H425" s="51">
        <v>0</v>
      </c>
    </row>
    <row r="426" spans="1:8">
      <c r="A426" s="71">
        <v>735</v>
      </c>
      <c r="B426" s="54" t="s">
        <v>378</v>
      </c>
      <c r="C426" s="54" t="s">
        <v>91</v>
      </c>
      <c r="D426" s="72">
        <v>41922</v>
      </c>
      <c r="E426" s="57" t="s">
        <v>163</v>
      </c>
      <c r="F426" s="53">
        <v>0</v>
      </c>
      <c r="G426" s="52">
        <v>0</v>
      </c>
      <c r="H426" s="51">
        <v>0</v>
      </c>
    </row>
    <row r="427" spans="1:8">
      <c r="A427" s="71">
        <v>736</v>
      </c>
      <c r="B427" s="54" t="s">
        <v>370</v>
      </c>
      <c r="C427" s="54" t="s">
        <v>371</v>
      </c>
      <c r="D427" s="72">
        <v>41596</v>
      </c>
      <c r="E427" s="57" t="s">
        <v>163</v>
      </c>
      <c r="F427" s="53">
        <v>6</v>
      </c>
      <c r="G427" s="52">
        <v>0</v>
      </c>
      <c r="H427" s="51">
        <v>0</v>
      </c>
    </row>
    <row r="428" spans="1:8">
      <c r="A428" s="71">
        <v>738</v>
      </c>
      <c r="B428" s="54" t="s">
        <v>376</v>
      </c>
      <c r="C428" s="54" t="s">
        <v>377</v>
      </c>
      <c r="D428" s="72">
        <v>41941</v>
      </c>
      <c r="E428" s="57" t="s">
        <v>163</v>
      </c>
      <c r="F428" s="53">
        <v>10</v>
      </c>
      <c r="G428" s="52">
        <v>0</v>
      </c>
      <c r="H428" s="51">
        <v>0</v>
      </c>
    </row>
    <row r="429" spans="1:8">
      <c r="A429" s="71">
        <v>739</v>
      </c>
      <c r="B429" s="58" t="s">
        <v>147</v>
      </c>
      <c r="C429" s="58" t="s">
        <v>658</v>
      </c>
      <c r="D429" s="59">
        <v>42402</v>
      </c>
      <c r="E429" s="57" t="s">
        <v>163</v>
      </c>
      <c r="F429" s="53">
        <v>0</v>
      </c>
      <c r="G429" s="52">
        <v>0</v>
      </c>
      <c r="H429" s="51">
        <v>15</v>
      </c>
    </row>
    <row r="430" spans="1:8">
      <c r="A430" s="71">
        <v>741</v>
      </c>
      <c r="B430" s="54" t="s">
        <v>379</v>
      </c>
      <c r="C430" s="54" t="s">
        <v>423</v>
      </c>
      <c r="D430" s="73">
        <v>41510</v>
      </c>
      <c r="E430" s="57" t="s">
        <v>163</v>
      </c>
      <c r="F430" s="53">
        <v>4</v>
      </c>
      <c r="G430" s="52">
        <v>0</v>
      </c>
      <c r="H430" s="51">
        <v>0</v>
      </c>
    </row>
    <row r="431" spans="1:8">
      <c r="A431" s="71">
        <v>742</v>
      </c>
      <c r="B431" s="54" t="s">
        <v>146</v>
      </c>
      <c r="C431" s="54" t="s">
        <v>369</v>
      </c>
      <c r="D431" s="72">
        <v>41558</v>
      </c>
      <c r="E431" s="57" t="s">
        <v>163</v>
      </c>
      <c r="F431" s="53">
        <v>6</v>
      </c>
      <c r="G431" s="52">
        <v>0</v>
      </c>
      <c r="H431" s="51">
        <v>0</v>
      </c>
    </row>
    <row r="432" spans="1:8">
      <c r="A432" s="71">
        <v>744</v>
      </c>
      <c r="B432" s="58" t="s">
        <v>269</v>
      </c>
      <c r="C432" s="58" t="s">
        <v>132</v>
      </c>
      <c r="D432" s="59">
        <v>42059</v>
      </c>
      <c r="E432" s="57" t="s">
        <v>163</v>
      </c>
      <c r="F432" s="53">
        <v>0</v>
      </c>
      <c r="G432" s="52">
        <v>15</v>
      </c>
      <c r="H432" s="51">
        <v>0</v>
      </c>
    </row>
    <row r="433" spans="1:8">
      <c r="A433" s="71">
        <v>745</v>
      </c>
      <c r="B433" s="54" t="s">
        <v>577</v>
      </c>
      <c r="C433" s="54" t="s">
        <v>48</v>
      </c>
      <c r="D433" s="72">
        <v>42117</v>
      </c>
      <c r="E433" s="57" t="s">
        <v>163</v>
      </c>
      <c r="F433" s="53">
        <v>0</v>
      </c>
      <c r="G433" s="52">
        <v>4</v>
      </c>
      <c r="H433" s="51">
        <v>0</v>
      </c>
    </row>
    <row r="434" spans="1:8">
      <c r="A434" s="71">
        <v>747</v>
      </c>
      <c r="B434" s="54" t="s">
        <v>373</v>
      </c>
      <c r="C434" s="54" t="s">
        <v>374</v>
      </c>
      <c r="D434" s="72">
        <v>41730</v>
      </c>
      <c r="E434" s="57" t="s">
        <v>163</v>
      </c>
      <c r="F434" s="53">
        <v>0</v>
      </c>
      <c r="G434" s="52">
        <v>0</v>
      </c>
      <c r="H434" s="51">
        <v>0</v>
      </c>
    </row>
    <row r="435" spans="1:8">
      <c r="A435" s="71">
        <v>749</v>
      </c>
      <c r="B435" s="58" t="s">
        <v>151</v>
      </c>
      <c r="C435" s="58" t="s">
        <v>372</v>
      </c>
      <c r="D435" s="59">
        <v>41842</v>
      </c>
      <c r="E435" s="57" t="s">
        <v>163</v>
      </c>
      <c r="F435" s="53">
        <v>10</v>
      </c>
      <c r="G435" s="52">
        <v>0</v>
      </c>
      <c r="H435" s="51">
        <v>0</v>
      </c>
    </row>
    <row r="436" spans="1:8">
      <c r="A436" s="71">
        <v>750</v>
      </c>
      <c r="B436" s="54" t="s">
        <v>621</v>
      </c>
      <c r="C436" s="54" t="s">
        <v>719</v>
      </c>
      <c r="D436" s="72">
        <v>42962</v>
      </c>
      <c r="E436" s="57" t="s">
        <v>163</v>
      </c>
      <c r="F436" s="53">
        <v>0</v>
      </c>
      <c r="G436" s="52">
        <v>0</v>
      </c>
      <c r="H436" s="51">
        <v>10</v>
      </c>
    </row>
    <row r="437" spans="1:8">
      <c r="A437" s="71">
        <v>751</v>
      </c>
      <c r="B437" s="58" t="s">
        <v>82</v>
      </c>
      <c r="C437" s="58" t="s">
        <v>49</v>
      </c>
      <c r="D437" s="59">
        <v>42147</v>
      </c>
      <c r="E437" s="57" t="s">
        <v>164</v>
      </c>
      <c r="F437" s="53">
        <v>0</v>
      </c>
      <c r="G437" s="52">
        <v>4</v>
      </c>
      <c r="H437" s="51">
        <v>0</v>
      </c>
    </row>
    <row r="438" spans="1:8">
      <c r="A438" s="71">
        <v>752</v>
      </c>
      <c r="B438" s="54" t="s">
        <v>589</v>
      </c>
      <c r="C438" s="54" t="s">
        <v>230</v>
      </c>
      <c r="D438" s="72">
        <v>42163</v>
      </c>
      <c r="E438" s="57" t="s">
        <v>164</v>
      </c>
      <c r="F438" s="53">
        <v>0</v>
      </c>
      <c r="G438" s="52">
        <v>8</v>
      </c>
      <c r="H438" s="51">
        <v>0</v>
      </c>
    </row>
    <row r="439" spans="1:8">
      <c r="A439" s="71">
        <v>753</v>
      </c>
      <c r="B439" s="54" t="s">
        <v>638</v>
      </c>
      <c r="C439" s="54" t="s">
        <v>397</v>
      </c>
      <c r="D439" s="72">
        <v>42310</v>
      </c>
      <c r="E439" s="57" t="s">
        <v>164</v>
      </c>
      <c r="F439" s="53">
        <v>0</v>
      </c>
      <c r="G439" s="52">
        <v>0</v>
      </c>
      <c r="H439" s="51">
        <v>0</v>
      </c>
    </row>
    <row r="440" spans="1:8">
      <c r="A440" s="71">
        <v>754</v>
      </c>
      <c r="B440" s="54" t="s">
        <v>631</v>
      </c>
      <c r="C440" s="54" t="s">
        <v>632</v>
      </c>
      <c r="D440" s="72">
        <v>42295</v>
      </c>
      <c r="E440" s="57" t="s">
        <v>164</v>
      </c>
      <c r="F440" s="53">
        <v>0</v>
      </c>
      <c r="G440" s="52">
        <v>0</v>
      </c>
      <c r="H440" s="51">
        <v>0</v>
      </c>
    </row>
    <row r="441" spans="1:8">
      <c r="A441" s="71">
        <v>755</v>
      </c>
      <c r="B441" s="58" t="s">
        <v>553</v>
      </c>
      <c r="C441" s="91" t="s">
        <v>28</v>
      </c>
      <c r="D441" s="72">
        <v>42023</v>
      </c>
      <c r="E441" s="57" t="s">
        <v>164</v>
      </c>
      <c r="F441" s="53">
        <v>0</v>
      </c>
      <c r="G441" s="52">
        <v>0</v>
      </c>
      <c r="H441" s="51">
        <v>0</v>
      </c>
    </row>
    <row r="442" spans="1:8">
      <c r="A442" s="71">
        <v>756</v>
      </c>
      <c r="B442" s="54" t="s">
        <v>551</v>
      </c>
      <c r="C442" s="54" t="s">
        <v>23</v>
      </c>
      <c r="D442" s="72">
        <v>42014</v>
      </c>
      <c r="E442" s="57" t="s">
        <v>164</v>
      </c>
      <c r="F442" s="53">
        <v>0</v>
      </c>
      <c r="G442" s="52">
        <v>10</v>
      </c>
      <c r="H442" s="51">
        <v>0</v>
      </c>
    </row>
    <row r="443" spans="1:8">
      <c r="A443" s="71">
        <v>757</v>
      </c>
      <c r="B443" s="54" t="s">
        <v>617</v>
      </c>
      <c r="C443" s="54" t="s">
        <v>173</v>
      </c>
      <c r="D443" s="72">
        <v>42240</v>
      </c>
      <c r="E443" s="57" t="s">
        <v>164</v>
      </c>
      <c r="F443" s="53">
        <v>0</v>
      </c>
      <c r="G443" s="52">
        <v>0</v>
      </c>
      <c r="H443" s="51">
        <v>0</v>
      </c>
    </row>
    <row r="444" spans="1:8">
      <c r="A444" s="71">
        <v>758</v>
      </c>
      <c r="B444" s="61" t="s">
        <v>145</v>
      </c>
      <c r="C444" s="58" t="s">
        <v>115</v>
      </c>
      <c r="D444" s="59">
        <v>42277</v>
      </c>
      <c r="E444" s="57" t="s">
        <v>164</v>
      </c>
      <c r="F444" s="53">
        <v>0</v>
      </c>
      <c r="G444" s="52">
        <v>0</v>
      </c>
      <c r="H444" s="51">
        <v>15</v>
      </c>
    </row>
    <row r="445" spans="1:8">
      <c r="A445" s="71">
        <v>759</v>
      </c>
      <c r="B445" s="54" t="s">
        <v>398</v>
      </c>
      <c r="C445" s="54" t="s">
        <v>399</v>
      </c>
      <c r="D445" s="72">
        <v>42053</v>
      </c>
      <c r="E445" s="57" t="s">
        <v>164</v>
      </c>
      <c r="F445" s="53">
        <v>0</v>
      </c>
      <c r="G445" s="52">
        <v>0</v>
      </c>
      <c r="H445" s="51">
        <v>0</v>
      </c>
    </row>
    <row r="446" spans="1:8">
      <c r="A446" s="71">
        <v>760</v>
      </c>
      <c r="B446" s="58" t="s">
        <v>400</v>
      </c>
      <c r="C446" s="58" t="s">
        <v>21</v>
      </c>
      <c r="D446" s="59">
        <v>42053</v>
      </c>
      <c r="E446" s="57" t="s">
        <v>164</v>
      </c>
      <c r="F446" s="53">
        <v>0</v>
      </c>
      <c r="G446" s="52">
        <v>0</v>
      </c>
      <c r="H446" s="51">
        <v>0</v>
      </c>
    </row>
    <row r="447" spans="1:8">
      <c r="A447" s="71">
        <v>761</v>
      </c>
      <c r="B447" s="54" t="s">
        <v>689</v>
      </c>
      <c r="C447" s="54" t="s">
        <v>49</v>
      </c>
      <c r="D447" s="72">
        <v>42578</v>
      </c>
      <c r="E447" s="57" t="s">
        <v>164</v>
      </c>
      <c r="F447" s="53">
        <v>0</v>
      </c>
      <c r="G447" s="52">
        <v>0</v>
      </c>
      <c r="H447" s="51">
        <v>6</v>
      </c>
    </row>
    <row r="448" spans="1:8">
      <c r="A448" s="71">
        <v>762</v>
      </c>
      <c r="B448" s="54" t="s">
        <v>683</v>
      </c>
      <c r="C448" s="54" t="s">
        <v>135</v>
      </c>
      <c r="D448" s="72">
        <v>42504</v>
      </c>
      <c r="E448" s="57" t="s">
        <v>164</v>
      </c>
      <c r="F448" s="53">
        <v>0</v>
      </c>
      <c r="G448" s="52">
        <v>0</v>
      </c>
      <c r="H448" s="51">
        <v>6</v>
      </c>
    </row>
    <row r="449" spans="1:8">
      <c r="A449" s="71">
        <v>763</v>
      </c>
      <c r="B449" s="64" t="s">
        <v>278</v>
      </c>
      <c r="C449" s="65" t="s">
        <v>279</v>
      </c>
      <c r="D449" s="72">
        <v>41868</v>
      </c>
      <c r="E449" s="57" t="s">
        <v>164</v>
      </c>
      <c r="F449" s="53">
        <v>0</v>
      </c>
      <c r="G449" s="52">
        <v>10</v>
      </c>
      <c r="H449" s="51">
        <v>0</v>
      </c>
    </row>
    <row r="450" spans="1:8">
      <c r="A450" s="71">
        <v>764</v>
      </c>
      <c r="B450" s="54" t="s">
        <v>276</v>
      </c>
      <c r="C450" s="54" t="s">
        <v>277</v>
      </c>
      <c r="D450" s="72">
        <v>41969</v>
      </c>
      <c r="E450" s="57" t="s">
        <v>164</v>
      </c>
      <c r="F450" s="53">
        <v>0</v>
      </c>
      <c r="G450" s="52">
        <v>0</v>
      </c>
      <c r="H450" s="51">
        <v>0</v>
      </c>
    </row>
    <row r="451" spans="1:8">
      <c r="A451" s="71">
        <v>765</v>
      </c>
      <c r="B451" s="58" t="s">
        <v>171</v>
      </c>
      <c r="C451" s="58" t="s">
        <v>67</v>
      </c>
      <c r="D451" s="59">
        <v>42377</v>
      </c>
      <c r="E451" s="57" t="s">
        <v>164</v>
      </c>
      <c r="F451" s="53">
        <v>0</v>
      </c>
      <c r="G451" s="52">
        <v>0</v>
      </c>
      <c r="H451" s="51">
        <v>15</v>
      </c>
    </row>
    <row r="452" spans="1:8">
      <c r="A452" s="71">
        <v>766</v>
      </c>
      <c r="B452" s="54" t="s">
        <v>166</v>
      </c>
      <c r="C452" s="54" t="s">
        <v>50</v>
      </c>
      <c r="D452" s="72">
        <v>42599</v>
      </c>
      <c r="E452" s="57" t="s">
        <v>164</v>
      </c>
      <c r="F452" s="53">
        <v>0</v>
      </c>
      <c r="G452" s="52">
        <v>0</v>
      </c>
      <c r="H452" s="51">
        <v>6</v>
      </c>
    </row>
    <row r="453" spans="1:8">
      <c r="A453" s="71">
        <v>767</v>
      </c>
      <c r="B453" s="54" t="s">
        <v>213</v>
      </c>
      <c r="C453" s="54" t="s">
        <v>214</v>
      </c>
      <c r="D453" s="72">
        <v>41927</v>
      </c>
      <c r="E453" s="57" t="s">
        <v>164</v>
      </c>
      <c r="F453" s="53">
        <v>0</v>
      </c>
      <c r="G453" s="52">
        <v>0</v>
      </c>
      <c r="H453" s="51">
        <v>0</v>
      </c>
    </row>
    <row r="454" spans="1:8">
      <c r="A454" s="71">
        <v>768</v>
      </c>
      <c r="B454" s="54" t="s">
        <v>531</v>
      </c>
      <c r="C454" s="54" t="s">
        <v>212</v>
      </c>
      <c r="D454" s="72">
        <v>41948</v>
      </c>
      <c r="E454" s="57" t="s">
        <v>164</v>
      </c>
      <c r="F454" s="53">
        <v>0</v>
      </c>
      <c r="G454" s="52">
        <v>0</v>
      </c>
      <c r="H454" s="51">
        <v>0</v>
      </c>
    </row>
    <row r="455" spans="1:8">
      <c r="A455" s="71">
        <v>769</v>
      </c>
      <c r="B455" s="54" t="s">
        <v>211</v>
      </c>
      <c r="C455" s="54" t="s">
        <v>52</v>
      </c>
      <c r="D455" s="72">
        <v>42138</v>
      </c>
      <c r="E455" s="57" t="s">
        <v>164</v>
      </c>
      <c r="F455" s="53">
        <v>0</v>
      </c>
      <c r="G455" s="52">
        <v>4</v>
      </c>
      <c r="H455" s="51">
        <v>0</v>
      </c>
    </row>
    <row r="456" spans="1:8">
      <c r="A456" s="71">
        <v>770</v>
      </c>
      <c r="B456" s="54" t="s">
        <v>280</v>
      </c>
      <c r="C456" s="54" t="s">
        <v>34</v>
      </c>
      <c r="D456" s="72">
        <v>42000</v>
      </c>
      <c r="E456" s="57" t="s">
        <v>164</v>
      </c>
      <c r="F456" s="53">
        <v>0</v>
      </c>
      <c r="G456" s="52">
        <v>8</v>
      </c>
      <c r="H456" s="51">
        <v>0</v>
      </c>
    </row>
    <row r="457" spans="1:8">
      <c r="A457" s="71">
        <v>771</v>
      </c>
      <c r="B457" s="54" t="s">
        <v>621</v>
      </c>
      <c r="C457" s="54" t="s">
        <v>93</v>
      </c>
      <c r="D457" s="72">
        <v>42261</v>
      </c>
      <c r="E457" s="57" t="s">
        <v>164</v>
      </c>
      <c r="F457" s="53">
        <v>0</v>
      </c>
      <c r="G457" s="52">
        <v>0</v>
      </c>
      <c r="H457" s="51">
        <v>0</v>
      </c>
    </row>
    <row r="458" spans="1:8">
      <c r="A458" s="71">
        <v>772</v>
      </c>
      <c r="B458" s="58" t="s">
        <v>215</v>
      </c>
      <c r="C458" s="58" t="s">
        <v>34</v>
      </c>
      <c r="D458" s="59">
        <v>42168</v>
      </c>
      <c r="E458" s="57" t="s">
        <v>164</v>
      </c>
      <c r="F458" s="53">
        <v>0</v>
      </c>
      <c r="G458" s="52">
        <v>4</v>
      </c>
      <c r="H458" s="51">
        <v>0</v>
      </c>
    </row>
    <row r="459" spans="1:8">
      <c r="A459" s="71">
        <v>774</v>
      </c>
      <c r="B459" s="58" t="s">
        <v>422</v>
      </c>
      <c r="C459" s="58" t="s">
        <v>79</v>
      </c>
      <c r="D459" s="59">
        <v>41510</v>
      </c>
      <c r="E459" s="57" t="s">
        <v>165</v>
      </c>
      <c r="F459" s="53">
        <v>4</v>
      </c>
      <c r="G459" s="52">
        <v>0</v>
      </c>
      <c r="H459" s="51">
        <v>0</v>
      </c>
    </row>
    <row r="460" spans="1:8">
      <c r="A460" s="71">
        <v>775</v>
      </c>
      <c r="B460" s="54" t="s">
        <v>283</v>
      </c>
      <c r="C460" s="54" t="s">
        <v>40</v>
      </c>
      <c r="D460" s="72">
        <v>41897</v>
      </c>
      <c r="E460" s="57" t="s">
        <v>165</v>
      </c>
      <c r="F460" s="53">
        <v>0</v>
      </c>
      <c r="G460" s="52">
        <v>6</v>
      </c>
      <c r="H460" s="51">
        <v>0</v>
      </c>
    </row>
    <row r="461" spans="1:8">
      <c r="A461" s="71">
        <v>776</v>
      </c>
      <c r="B461" s="54" t="s">
        <v>385</v>
      </c>
      <c r="C461" s="54" t="s">
        <v>57</v>
      </c>
      <c r="D461" s="72">
        <v>41695</v>
      </c>
      <c r="E461" s="57" t="s">
        <v>165</v>
      </c>
      <c r="F461" s="53">
        <v>8</v>
      </c>
      <c r="G461" s="52">
        <v>0</v>
      </c>
      <c r="H461" s="51">
        <v>0</v>
      </c>
    </row>
    <row r="462" spans="1:8">
      <c r="A462" s="71">
        <v>777</v>
      </c>
      <c r="B462" s="54" t="s">
        <v>425</v>
      </c>
      <c r="C462" s="54" t="s">
        <v>38</v>
      </c>
      <c r="D462" s="72">
        <v>41511</v>
      </c>
      <c r="E462" s="57" t="s">
        <v>165</v>
      </c>
      <c r="F462" s="53">
        <v>8</v>
      </c>
      <c r="G462" s="52">
        <v>0</v>
      </c>
      <c r="H462" s="51">
        <v>0</v>
      </c>
    </row>
    <row r="463" spans="1:8">
      <c r="A463" s="71">
        <v>780</v>
      </c>
      <c r="B463" s="54" t="s">
        <v>615</v>
      </c>
      <c r="C463" s="54" t="s">
        <v>99</v>
      </c>
      <c r="D463" s="72">
        <v>42232</v>
      </c>
      <c r="E463" s="57" t="s">
        <v>165</v>
      </c>
      <c r="F463" s="53">
        <v>0</v>
      </c>
      <c r="G463" s="52">
        <v>0</v>
      </c>
      <c r="H463" s="51">
        <v>4</v>
      </c>
    </row>
    <row r="464" spans="1:8">
      <c r="A464" s="71">
        <v>781</v>
      </c>
      <c r="B464" s="54" t="s">
        <v>649</v>
      </c>
      <c r="C464" s="54" t="s">
        <v>39</v>
      </c>
      <c r="D464" s="72">
        <v>42357</v>
      </c>
      <c r="E464" s="57" t="s">
        <v>165</v>
      </c>
      <c r="F464" s="53">
        <v>0</v>
      </c>
      <c r="G464" s="52">
        <v>0</v>
      </c>
      <c r="H464" s="51">
        <v>15</v>
      </c>
    </row>
    <row r="465" spans="1:8">
      <c r="A465" s="71">
        <v>783</v>
      </c>
      <c r="B465" s="58" t="s">
        <v>504</v>
      </c>
      <c r="C465" s="58" t="s">
        <v>207</v>
      </c>
      <c r="D465" s="59">
        <v>41840</v>
      </c>
      <c r="E465" s="57" t="s">
        <v>165</v>
      </c>
      <c r="F465" s="53">
        <v>0</v>
      </c>
      <c r="G465" s="52">
        <v>20</v>
      </c>
      <c r="H465" s="51">
        <v>0</v>
      </c>
    </row>
    <row r="466" spans="1:8">
      <c r="A466" s="71">
        <v>785</v>
      </c>
      <c r="B466" s="54" t="s">
        <v>672</v>
      </c>
      <c r="C466" s="54" t="s">
        <v>75</v>
      </c>
      <c r="D466" s="72">
        <v>42436</v>
      </c>
      <c r="E466" s="57" t="s">
        <v>165</v>
      </c>
      <c r="F466" s="53">
        <v>0</v>
      </c>
      <c r="G466" s="52">
        <v>0</v>
      </c>
      <c r="H466" s="51">
        <v>4</v>
      </c>
    </row>
    <row r="467" spans="1:8">
      <c r="A467" s="71">
        <v>787</v>
      </c>
      <c r="B467" s="54" t="s">
        <v>382</v>
      </c>
      <c r="C467" s="54" t="s">
        <v>120</v>
      </c>
      <c r="D467" s="72">
        <v>41493</v>
      </c>
      <c r="E467" s="57" t="s">
        <v>165</v>
      </c>
      <c r="F467" s="53">
        <v>8</v>
      </c>
      <c r="G467" s="52">
        <v>0</v>
      </c>
      <c r="H467" s="51">
        <v>0</v>
      </c>
    </row>
    <row r="468" spans="1:8">
      <c r="A468" s="71">
        <v>788</v>
      </c>
      <c r="B468" s="58" t="s">
        <v>114</v>
      </c>
      <c r="C468" s="58" t="s">
        <v>604</v>
      </c>
      <c r="D468" s="59">
        <v>42200</v>
      </c>
      <c r="E468" s="57" t="s">
        <v>165</v>
      </c>
      <c r="F468" s="53">
        <v>0</v>
      </c>
      <c r="G468" s="52">
        <v>0</v>
      </c>
      <c r="H468" s="51">
        <v>4</v>
      </c>
    </row>
    <row r="469" spans="1:8">
      <c r="A469" s="71">
        <v>789</v>
      </c>
      <c r="B469" s="58" t="s">
        <v>90</v>
      </c>
      <c r="C469" s="58" t="s">
        <v>172</v>
      </c>
      <c r="D469" s="59">
        <v>41958</v>
      </c>
      <c r="E469" s="57" t="s">
        <v>165</v>
      </c>
      <c r="F469" s="53">
        <v>0</v>
      </c>
      <c r="G469" s="52">
        <v>4</v>
      </c>
      <c r="H469" s="51">
        <v>0</v>
      </c>
    </row>
    <row r="470" spans="1:8">
      <c r="A470" s="71">
        <v>790</v>
      </c>
      <c r="B470" s="54" t="s">
        <v>281</v>
      </c>
      <c r="C470" s="54" t="s">
        <v>282</v>
      </c>
      <c r="D470" s="72">
        <v>41860</v>
      </c>
      <c r="E470" s="57" t="s">
        <v>165</v>
      </c>
      <c r="F470" s="53">
        <v>0</v>
      </c>
      <c r="G470" s="52">
        <v>20</v>
      </c>
      <c r="H470" s="51">
        <v>0</v>
      </c>
    </row>
    <row r="471" spans="1:8">
      <c r="A471" s="71">
        <v>791</v>
      </c>
      <c r="B471" s="74" t="s">
        <v>515</v>
      </c>
      <c r="C471" s="74" t="s">
        <v>135</v>
      </c>
      <c r="D471" s="75">
        <v>41881</v>
      </c>
      <c r="E471" s="57" t="s">
        <v>165</v>
      </c>
      <c r="F471" s="53">
        <v>0</v>
      </c>
      <c r="G471" s="52">
        <v>4</v>
      </c>
      <c r="H471" s="51">
        <v>0</v>
      </c>
    </row>
    <row r="472" spans="1:8">
      <c r="A472" s="71">
        <v>792</v>
      </c>
      <c r="B472" s="74" t="s">
        <v>664</v>
      </c>
      <c r="C472" s="74" t="s">
        <v>665</v>
      </c>
      <c r="D472" s="75">
        <v>42415</v>
      </c>
      <c r="E472" s="57" t="s">
        <v>165</v>
      </c>
      <c r="F472" s="53">
        <v>0</v>
      </c>
      <c r="G472" s="52">
        <v>0</v>
      </c>
      <c r="H472" s="51">
        <v>15</v>
      </c>
    </row>
    <row r="473" spans="1:8">
      <c r="A473" s="71">
        <v>793</v>
      </c>
      <c r="B473" s="54" t="s">
        <v>389</v>
      </c>
      <c r="C473" s="54" t="s">
        <v>174</v>
      </c>
      <c r="D473" s="72">
        <v>41598</v>
      </c>
      <c r="E473" s="57" t="s">
        <v>165</v>
      </c>
      <c r="F473" s="53">
        <v>20</v>
      </c>
      <c r="G473" s="52">
        <v>0</v>
      </c>
      <c r="H473" s="51">
        <v>0</v>
      </c>
    </row>
    <row r="474" spans="1:8">
      <c r="A474" s="71">
        <v>794</v>
      </c>
      <c r="B474" s="79" t="s">
        <v>389</v>
      </c>
      <c r="C474" s="54" t="s">
        <v>174</v>
      </c>
      <c r="D474" s="72">
        <v>41598</v>
      </c>
      <c r="E474" s="57" t="s">
        <v>165</v>
      </c>
      <c r="F474" s="53">
        <v>0</v>
      </c>
      <c r="G474" s="52">
        <v>0</v>
      </c>
      <c r="H474" s="51">
        <v>0</v>
      </c>
    </row>
    <row r="475" spans="1:8">
      <c r="A475" s="71">
        <v>795</v>
      </c>
      <c r="B475" s="54" t="s">
        <v>389</v>
      </c>
      <c r="C475" s="54" t="s">
        <v>24</v>
      </c>
      <c r="D475" s="72">
        <v>41692</v>
      </c>
      <c r="E475" s="57" t="s">
        <v>165</v>
      </c>
      <c r="F475" s="53">
        <v>8</v>
      </c>
      <c r="G475" s="52">
        <v>0</v>
      </c>
      <c r="H475" s="51">
        <v>0</v>
      </c>
    </row>
    <row r="476" spans="1:8">
      <c r="A476" s="71">
        <v>796</v>
      </c>
      <c r="B476" s="54" t="s">
        <v>389</v>
      </c>
      <c r="C476" s="54" t="s">
        <v>96</v>
      </c>
      <c r="D476" s="72">
        <v>42022</v>
      </c>
      <c r="E476" s="57" t="s">
        <v>165</v>
      </c>
      <c r="F476" s="53">
        <v>0</v>
      </c>
      <c r="G476" s="52">
        <v>6</v>
      </c>
      <c r="H476" s="51">
        <v>0</v>
      </c>
    </row>
    <row r="477" spans="1:8">
      <c r="A477" s="71">
        <v>799</v>
      </c>
      <c r="B477" s="54" t="s">
        <v>383</v>
      </c>
      <c r="C477" s="54" t="s">
        <v>115</v>
      </c>
      <c r="D477" s="72">
        <v>41808</v>
      </c>
      <c r="E477" s="57" t="s">
        <v>165</v>
      </c>
      <c r="F477" s="53">
        <v>20</v>
      </c>
      <c r="G477" s="52">
        <v>0</v>
      </c>
      <c r="H477" s="51">
        <v>0</v>
      </c>
    </row>
    <row r="478" spans="1:8">
      <c r="A478" s="71">
        <v>800</v>
      </c>
      <c r="B478" s="54" t="s">
        <v>383</v>
      </c>
      <c r="C478" s="54" t="s">
        <v>115</v>
      </c>
      <c r="D478" s="72">
        <v>41808</v>
      </c>
      <c r="E478" s="57" t="s">
        <v>165</v>
      </c>
      <c r="F478" s="53">
        <v>0</v>
      </c>
      <c r="G478" s="52">
        <v>0</v>
      </c>
      <c r="H478" s="51">
        <v>0</v>
      </c>
    </row>
    <row r="479" spans="1:8">
      <c r="A479" s="71">
        <v>801</v>
      </c>
      <c r="B479" s="54" t="s">
        <v>383</v>
      </c>
      <c r="C479" s="54" t="s">
        <v>388</v>
      </c>
      <c r="D479" s="73">
        <v>41848</v>
      </c>
      <c r="E479" s="57" t="s">
        <v>165</v>
      </c>
      <c r="F479" s="53">
        <v>0</v>
      </c>
      <c r="G479" s="52">
        <v>6</v>
      </c>
      <c r="H479" s="51">
        <v>0</v>
      </c>
    </row>
    <row r="480" spans="1:8">
      <c r="A480" s="71">
        <v>802</v>
      </c>
      <c r="B480" s="54" t="s">
        <v>570</v>
      </c>
      <c r="C480" s="54" t="s">
        <v>571</v>
      </c>
      <c r="D480" s="72">
        <v>42104</v>
      </c>
      <c r="E480" s="57" t="s">
        <v>165</v>
      </c>
      <c r="F480" s="53">
        <v>0</v>
      </c>
      <c r="G480" s="52">
        <v>6</v>
      </c>
      <c r="H480" s="51">
        <v>0</v>
      </c>
    </row>
    <row r="481" spans="1:8">
      <c r="A481" s="71">
        <v>805</v>
      </c>
      <c r="B481" s="58" t="s">
        <v>384</v>
      </c>
      <c r="C481" s="58" t="s">
        <v>58</v>
      </c>
      <c r="D481" s="59">
        <v>41482</v>
      </c>
      <c r="E481" s="57" t="s">
        <v>165</v>
      </c>
      <c r="F481" s="53">
        <v>4</v>
      </c>
      <c r="G481" s="52">
        <v>0</v>
      </c>
      <c r="H481" s="51">
        <v>0</v>
      </c>
    </row>
    <row r="482" spans="1:8">
      <c r="A482" s="71">
        <v>806</v>
      </c>
      <c r="B482" s="61" t="s">
        <v>384</v>
      </c>
      <c r="C482" s="58" t="s">
        <v>58</v>
      </c>
      <c r="D482" s="59">
        <v>41482</v>
      </c>
      <c r="E482" s="57" t="s">
        <v>165</v>
      </c>
      <c r="F482" s="53">
        <v>0</v>
      </c>
      <c r="G482" s="52">
        <v>0</v>
      </c>
      <c r="H482" s="51">
        <v>0</v>
      </c>
    </row>
    <row r="483" spans="1:8">
      <c r="A483" s="71">
        <v>807</v>
      </c>
      <c r="B483" s="54" t="s">
        <v>268</v>
      </c>
      <c r="C483" s="54" t="s">
        <v>32</v>
      </c>
      <c r="D483" s="72">
        <v>42576</v>
      </c>
      <c r="E483" s="57" t="s">
        <v>159</v>
      </c>
      <c r="F483" s="53">
        <v>0</v>
      </c>
      <c r="G483" s="52">
        <v>0</v>
      </c>
      <c r="H483" s="51">
        <v>20</v>
      </c>
    </row>
    <row r="484" spans="1:8">
      <c r="A484" s="71">
        <v>808</v>
      </c>
      <c r="B484" s="58" t="s">
        <v>496</v>
      </c>
      <c r="C484" s="58" t="s">
        <v>49</v>
      </c>
      <c r="D484" s="59">
        <v>41793</v>
      </c>
      <c r="E484" s="57" t="s">
        <v>165</v>
      </c>
      <c r="F484" s="53">
        <v>0</v>
      </c>
      <c r="G484" s="52">
        <v>0</v>
      </c>
      <c r="H484" s="51">
        <v>0</v>
      </c>
    </row>
    <row r="485" spans="1:8">
      <c r="A485" s="71">
        <v>809</v>
      </c>
      <c r="B485" s="58" t="s">
        <v>728</v>
      </c>
      <c r="C485" s="58" t="s">
        <v>39</v>
      </c>
      <c r="D485" s="59">
        <v>41906</v>
      </c>
      <c r="E485" s="57" t="s">
        <v>163</v>
      </c>
      <c r="F485" s="53">
        <v>0</v>
      </c>
      <c r="G485" s="52">
        <v>0</v>
      </c>
      <c r="H485" s="51">
        <v>0</v>
      </c>
    </row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</sheetData>
  <sheetProtection algorithmName="SHA-512" hashValue="FQi66T9pfFm44AtcFy7e5JEP51siPobuObKBa4TSBK9Lg52n9MKclzirGwPlIq9BTnzH3QsLVFhZav44RSGGqA==" saltValue="ode5BuOLfBeUdPMfc7ehng==" spinCount="100000" sheet="1" objects="1" scenarios="1" selectLockedCells="1" selectUnlockedCells="1"/>
  <autoFilter ref="A1:H302" xr:uid="{DE214BFE-6701-0B47-BBFE-FC958E3202B8}">
    <sortState xmlns:xlrd2="http://schemas.microsoft.com/office/spreadsheetml/2017/richdata2" ref="A2:H484">
      <sortCondition ref="A1:A484"/>
    </sortState>
  </autoFilter>
  <pageMargins left="0.7" right="0.7" top="0.75" bottom="0.75" header="0.3" footer="0.3"/>
  <pageSetup paperSize="9" scale="86" fitToHeight="14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B21"/>
  <sheetViews>
    <sheetView workbookViewId="0">
      <selection activeCell="B28" sqref="B28"/>
    </sheetView>
  </sheetViews>
  <sheetFormatPr baseColWidth="10" defaultRowHeight="16"/>
  <cols>
    <col min="1" max="1" width="6.33203125" style="1" customWidth="1"/>
    <col min="2" max="2" width="28" customWidth="1"/>
  </cols>
  <sheetData>
    <row r="1" spans="1:2">
      <c r="B1" s="56" t="s">
        <v>20</v>
      </c>
    </row>
    <row r="2" spans="1:2">
      <c r="A2" s="1">
        <v>1</v>
      </c>
      <c r="B2" t="s">
        <v>121</v>
      </c>
    </row>
    <row r="3" spans="1:2">
      <c r="A3" s="1">
        <v>2</v>
      </c>
      <c r="B3" t="s">
        <v>158</v>
      </c>
    </row>
    <row r="4" spans="1:2">
      <c r="A4" s="1">
        <v>3</v>
      </c>
      <c r="B4" t="s">
        <v>721</v>
      </c>
    </row>
    <row r="5" spans="1:2">
      <c r="A5" s="1">
        <v>4</v>
      </c>
      <c r="B5" t="s">
        <v>722</v>
      </c>
    </row>
    <row r="6" spans="1:2">
      <c r="A6" s="1">
        <v>5</v>
      </c>
      <c r="B6" t="s">
        <v>159</v>
      </c>
    </row>
    <row r="7" spans="1:2">
      <c r="A7" s="1">
        <v>6</v>
      </c>
      <c r="B7" s="70" t="s">
        <v>107</v>
      </c>
    </row>
    <row r="8" spans="1:2">
      <c r="A8" s="1">
        <v>7</v>
      </c>
      <c r="B8" t="s">
        <v>160</v>
      </c>
    </row>
    <row r="9" spans="1:2">
      <c r="A9" s="1">
        <v>8</v>
      </c>
      <c r="B9" t="s">
        <v>92</v>
      </c>
    </row>
    <row r="10" spans="1:2">
      <c r="A10" s="1">
        <v>9</v>
      </c>
      <c r="B10" t="s">
        <v>103</v>
      </c>
    </row>
    <row r="11" spans="1:2">
      <c r="A11" s="1">
        <v>10</v>
      </c>
      <c r="B11" t="s">
        <v>142</v>
      </c>
    </row>
    <row r="12" spans="1:2">
      <c r="A12" s="1">
        <v>11</v>
      </c>
      <c r="B12" t="s">
        <v>119</v>
      </c>
    </row>
    <row r="13" spans="1:2">
      <c r="A13" s="1">
        <v>12</v>
      </c>
      <c r="B13" t="s">
        <v>110</v>
      </c>
    </row>
    <row r="14" spans="1:2">
      <c r="A14" s="1">
        <v>13</v>
      </c>
      <c r="B14" t="s">
        <v>161</v>
      </c>
    </row>
    <row r="15" spans="1:2">
      <c r="A15" s="1">
        <v>14</v>
      </c>
      <c r="B15" t="s">
        <v>725</v>
      </c>
    </row>
    <row r="16" spans="1:2">
      <c r="A16" s="1">
        <v>15</v>
      </c>
      <c r="B16" t="s">
        <v>112</v>
      </c>
    </row>
    <row r="17" spans="1:2">
      <c r="A17" s="1">
        <v>16</v>
      </c>
      <c r="B17" t="s">
        <v>727</v>
      </c>
    </row>
    <row r="18" spans="1:2">
      <c r="A18" s="1">
        <v>17</v>
      </c>
      <c r="B18" t="s">
        <v>162</v>
      </c>
    </row>
    <row r="19" spans="1:2">
      <c r="A19" s="1">
        <v>18</v>
      </c>
      <c r="B19" t="s">
        <v>163</v>
      </c>
    </row>
    <row r="20" spans="1:2">
      <c r="A20" s="1">
        <v>19</v>
      </c>
      <c r="B20" t="s">
        <v>164</v>
      </c>
    </row>
    <row r="21" spans="1:2">
      <c r="A21" s="1">
        <v>20</v>
      </c>
      <c r="B21" t="s">
        <v>165</v>
      </c>
    </row>
  </sheetData>
  <sheetProtection algorithmName="SHA-512" hashValue="reYxFC6RcNMuuNhDOuwK/wB+iiyNRUhBpZnX32QG5UMRd0ZzDWzSb3vwVRHY/v2v8e6rBBXV4S/9rMrRgi4fPg==" saltValue="bfEB3Oo5B/tG7imwCId6Tg==" spinCount="100000" sheet="1" objects="1" scenarios="1" selectLockedCells="1" selectUnlockedCells="1"/>
  <sortState xmlns:xlrd2="http://schemas.microsoft.com/office/spreadsheetml/2017/richdata2" ref="B2:B23">
    <sortCondition ref="B2:B23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Červený mini</vt:lpstr>
      <vt:lpstr>Oranžový mini</vt:lpstr>
      <vt:lpstr>Žlutý mini</vt:lpstr>
      <vt:lpstr>Seznam</vt:lpstr>
      <vt:lpstr>Seznam hráčů</vt:lpstr>
      <vt:lpstr>Seznam klubů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Microsoft Office</dc:creator>
  <cp:lastModifiedBy>Richard Wiesner</cp:lastModifiedBy>
  <cp:lastPrinted>2022-12-06T11:19:15Z</cp:lastPrinted>
  <dcterms:created xsi:type="dcterms:W3CDTF">2017-10-03T07:51:33Z</dcterms:created>
  <dcterms:modified xsi:type="dcterms:W3CDTF">2023-11-29T10:43:37Z</dcterms:modified>
</cp:coreProperties>
</file>